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20- UMlab\14 - PROOF OF CONCEPT\05_VÝZVY_POC\3_VYZVA_2026\"/>
    </mc:Choice>
  </mc:AlternateContent>
  <xr:revisionPtr revIDLastSave="0" documentId="13_ncr:1_{E594C664-18A0-482F-9761-AA5711BE83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kový rozpočet_projektu" sheetId="1" r:id="rId1"/>
    <sheet name="Výpočet_mzdové_náklady_2026" sheetId="5" r:id="rId2"/>
    <sheet name="Výpočet_mzdové_náklady_2027" sheetId="3" r:id="rId3"/>
    <sheet name="Výpočet_mzdové_náklady_2028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0" i="4"/>
  <c r="L11" i="4"/>
  <c r="T14" i="3"/>
  <c r="T10" i="3"/>
  <c r="T11" i="3"/>
  <c r="T14" i="5"/>
  <c r="T10" i="5"/>
  <c r="T11" i="5"/>
  <c r="C47" i="1"/>
  <c r="H40" i="1"/>
  <c r="H38" i="1"/>
  <c r="D38" i="1"/>
  <c r="C38" i="1"/>
  <c r="G37" i="1"/>
  <c r="D37" i="1"/>
  <c r="C37" i="1"/>
  <c r="G31" i="1"/>
  <c r="H27" i="1"/>
  <c r="G27" i="1"/>
  <c r="D27" i="1"/>
  <c r="E27" i="1"/>
  <c r="F27" i="1"/>
  <c r="C27" i="1"/>
  <c r="E16" i="1"/>
  <c r="F16" i="1"/>
  <c r="G26" i="1"/>
  <c r="G25" i="1"/>
  <c r="D26" i="1"/>
  <c r="E26" i="1"/>
  <c r="F26" i="1"/>
  <c r="C26" i="1"/>
  <c r="E15" i="1"/>
  <c r="E14" i="1"/>
  <c r="F15" i="1"/>
  <c r="G15" i="1"/>
  <c r="D31" i="1"/>
  <c r="C31" i="1"/>
  <c r="F20" i="1"/>
  <c r="E20" i="1"/>
  <c r="D20" i="1"/>
  <c r="C20" i="1"/>
  <c r="F9" i="1"/>
  <c r="E9" i="1"/>
  <c r="L9" i="4" l="1"/>
  <c r="L4" i="4"/>
  <c r="K11" i="5"/>
  <c r="G11" i="5"/>
  <c r="O11" i="5" s="1"/>
  <c r="K10" i="5"/>
  <c r="S10" i="5" s="1"/>
  <c r="G10" i="5"/>
  <c r="O10" i="5" s="1"/>
  <c r="S9" i="5"/>
  <c r="O9" i="5"/>
  <c r="K9" i="5"/>
  <c r="G9" i="5"/>
  <c r="T9" i="5" s="1"/>
  <c r="S4" i="5"/>
  <c r="S5" i="5" s="1"/>
  <c r="R4" i="5"/>
  <c r="O4" i="5"/>
  <c r="O5" i="5" s="1"/>
  <c r="N4" i="5"/>
  <c r="K4" i="5"/>
  <c r="K5" i="5" s="1"/>
  <c r="J4" i="5"/>
  <c r="G4" i="5"/>
  <c r="G5" i="5" s="1"/>
  <c r="F4" i="5"/>
  <c r="K11" i="4"/>
  <c r="G11" i="4"/>
  <c r="K10" i="4"/>
  <c r="G10" i="4"/>
  <c r="K9" i="4"/>
  <c r="G9" i="4"/>
  <c r="G12" i="4" s="1"/>
  <c r="K4" i="4"/>
  <c r="K5" i="4" s="1"/>
  <c r="J4" i="4"/>
  <c r="G4" i="4"/>
  <c r="G5" i="4" s="1"/>
  <c r="F4" i="4"/>
  <c r="K11" i="3"/>
  <c r="S11" i="3" s="1"/>
  <c r="G11" i="3"/>
  <c r="O11" i="3" s="1"/>
  <c r="K10" i="3"/>
  <c r="S10" i="3" s="1"/>
  <c r="G10" i="3"/>
  <c r="O10" i="3" s="1"/>
  <c r="S9" i="3"/>
  <c r="O9" i="3"/>
  <c r="K9" i="3"/>
  <c r="G9" i="3"/>
  <c r="S4" i="3"/>
  <c r="S5" i="3" s="1"/>
  <c r="R4" i="3"/>
  <c r="O4" i="3"/>
  <c r="O5" i="3" s="1"/>
  <c r="N4" i="3"/>
  <c r="K4" i="3"/>
  <c r="K5" i="3" s="1"/>
  <c r="J4" i="3"/>
  <c r="G4" i="3"/>
  <c r="G5" i="3" s="1"/>
  <c r="F4" i="3"/>
  <c r="C49" i="1"/>
  <c r="D25" i="1"/>
  <c r="C25" i="1"/>
  <c r="G23" i="1"/>
  <c r="G20" i="1"/>
  <c r="F14" i="1"/>
  <c r="G13" i="1"/>
  <c r="G12" i="1"/>
  <c r="G11" i="1"/>
  <c r="G10" i="1"/>
  <c r="G14" i="4" l="1"/>
  <c r="K12" i="4"/>
  <c r="K14" i="4" s="1"/>
  <c r="K12" i="3"/>
  <c r="K14" i="3" s="1"/>
  <c r="T9" i="3"/>
  <c r="K12" i="5"/>
  <c r="K14" i="5" s="1"/>
  <c r="O12" i="5"/>
  <c r="O14" i="5" s="1"/>
  <c r="S11" i="5"/>
  <c r="S12" i="5" s="1"/>
  <c r="S14" i="5" s="1"/>
  <c r="G12" i="5"/>
  <c r="G14" i="5" s="1"/>
  <c r="T4" i="5"/>
  <c r="S12" i="3"/>
  <c r="S14" i="3" s="1"/>
  <c r="O12" i="3"/>
  <c r="O14" i="3" s="1"/>
  <c r="T4" i="3"/>
  <c r="G12" i="3"/>
  <c r="G14" i="3" s="1"/>
  <c r="D36" i="1"/>
  <c r="C36" i="1"/>
  <c r="G33" i="1"/>
  <c r="G24" i="1"/>
  <c r="G34" i="1"/>
  <c r="C45" i="1" s="1"/>
  <c r="G32" i="1"/>
  <c r="G35" i="1"/>
  <c r="G22" i="1"/>
  <c r="G21" i="1"/>
  <c r="F25" i="1"/>
  <c r="E25" i="1"/>
  <c r="G36" i="1" l="1"/>
  <c r="G38" i="1" s="1"/>
  <c r="G9" i="1"/>
  <c r="G14" i="1" s="1"/>
  <c r="G16" i="1" s="1"/>
  <c r="C46" i="1"/>
  <c r="C43" i="1"/>
  <c r="C44" i="1"/>
  <c r="C42" i="1" l="1"/>
  <c r="C48" i="1" l="1"/>
</calcChain>
</file>

<file path=xl/sharedStrings.xml><?xml version="1.0" encoding="utf-8"?>
<sst xmlns="http://schemas.openxmlformats.org/spreadsheetml/2006/main" count="177" uniqueCount="71">
  <si>
    <t>Jedna fáze představuje tříměsíční cyklus vztažený na monitorovací zprávy. Vyplňte s ohledem na délku projektu.</t>
  </si>
  <si>
    <t>Finanční plán v Kč (uveďte náklady v jednotlivých fázích projektu):</t>
  </si>
  <si>
    <t>1. fáze</t>
  </si>
  <si>
    <t>2. fáze</t>
  </si>
  <si>
    <t>3. fáze</t>
  </si>
  <si>
    <t>4. fáze</t>
  </si>
  <si>
    <t>Celkem 1. rok</t>
  </si>
  <si>
    <t>Osobní náklady</t>
  </si>
  <si>
    <t>Náklady nebo výdaje na subdodávky</t>
  </si>
  <si>
    <t>Ostatní náklady (např. nákupy materiálu, služby)</t>
  </si>
  <si>
    <t>Náklady na ochranu duševního vlastnictví</t>
  </si>
  <si>
    <t>Cestovné</t>
  </si>
  <si>
    <t>5. fáze</t>
  </si>
  <si>
    <t>6. fáze</t>
  </si>
  <si>
    <t>7. fáze</t>
  </si>
  <si>
    <t>8. fáze</t>
  </si>
  <si>
    <t>Celkem 2. rok</t>
  </si>
  <si>
    <t>9. fáze</t>
  </si>
  <si>
    <t>10. fáze</t>
  </si>
  <si>
    <t>Celkem 3. rok</t>
  </si>
  <si>
    <t>Hodnota subdodávky může být maximálně 20% nákladů projektu.</t>
  </si>
  <si>
    <t>Celkem</t>
  </si>
  <si>
    <t>CELKOVÉ NÁKLADY NA DÍLČÍ PROJEKT</t>
  </si>
  <si>
    <t xml:space="preserve">Finanční spoluúčast ze strany aplikačního partnera  </t>
  </si>
  <si>
    <t>CELKOVÁ FINANČNÍ SPOLUÚČAST ZE STRANY APLIKAČNÍHO PARTNERA</t>
  </si>
  <si>
    <t>VYPLŇUJTE POUZE ZELENÁ POLÍČKA</t>
  </si>
  <si>
    <t>Příloha_A Finanční plán projektu</t>
  </si>
  <si>
    <t>Nepřímé náklady tvoří 25% přímých nákladů projektu, jejich výpočet je v finančním plánu automaticky nastaven.</t>
  </si>
  <si>
    <t>Celkem nepřímé náklady za rok 2027</t>
  </si>
  <si>
    <t>Celkem nepřímé náklady za rok 2026</t>
  </si>
  <si>
    <t>Celkem nepřímé náklady za rok 2028</t>
  </si>
  <si>
    <t>CELKEM NEPŘÍMÉ NÁKLADY ZA DÍLČÍ PROJEKT</t>
  </si>
  <si>
    <t>Finanční plán v Kč za celý dílčí projekt</t>
  </si>
  <si>
    <t>Osobní náklady - včetně odvodů zaměstnavatele</t>
  </si>
  <si>
    <t>Ostatní náklady (např. nákupy materiálu, služby) vč. DPH</t>
  </si>
  <si>
    <t>Náklady nebo výdaje na subdodávky vč. DPH</t>
  </si>
  <si>
    <t>1Q 2026</t>
  </si>
  <si>
    <t>2Q 2026</t>
  </si>
  <si>
    <t>3Q 2026</t>
  </si>
  <si>
    <t>4Q 2026</t>
  </si>
  <si>
    <t>Klíčový pracovník ANO/NE</t>
  </si>
  <si>
    <t>Jméno a/nebo pozice</t>
  </si>
  <si>
    <t>Základ pro výpočet platu</t>
  </si>
  <si>
    <t>úvazek</t>
  </si>
  <si>
    <t>počet měsíců</t>
  </si>
  <si>
    <t>člověko-kvartál</t>
  </si>
  <si>
    <t>mzda za kvartál včetně odvodů</t>
  </si>
  <si>
    <t>DPP-bez odvodů</t>
  </si>
  <si>
    <t>CZK/hod</t>
  </si>
  <si>
    <t>počet hodin za kvartál</t>
  </si>
  <si>
    <t>odměna za kvartál</t>
  </si>
  <si>
    <t>pracovník 1</t>
  </si>
  <si>
    <t>pracovník 2</t>
  </si>
  <si>
    <t>pracovník 3</t>
  </si>
  <si>
    <t>CELKEM</t>
  </si>
  <si>
    <t>1Q 2028</t>
  </si>
  <si>
    <t>2Q 2028</t>
  </si>
  <si>
    <t>1Q 2027</t>
  </si>
  <si>
    <t>2Q 2027</t>
  </si>
  <si>
    <t>3Q 2027</t>
  </si>
  <si>
    <t>4Q 2027</t>
  </si>
  <si>
    <t>Hodnota podpory v období od 3Q 2026 do 2Q 2027</t>
  </si>
  <si>
    <t>PODPORA 1. ROKU ČERPÁNÍ</t>
  </si>
  <si>
    <t>CELKEM ZA 1-4Q ROK 2026</t>
  </si>
  <si>
    <t>Celkové přímé náklady na aktivity dílčího projektu</t>
  </si>
  <si>
    <t>HLÍDAČ PODPORY 2. ROKU ČERPÁNÍ (TZN. MAX 75% PŘEDCHOZÍHO ROKU)</t>
  </si>
  <si>
    <t>Hodnota podpory v období od 3Q 2027 do 2Q 2028</t>
  </si>
  <si>
    <t>POZOR: Maximální přípustná částka podpory v období od 3Q 2027 do 2Q 2028</t>
  </si>
  <si>
    <t>V druhém roce podpory (nejedná se o kalendářní rok) může podpora projektu dosáhnout maximálně 75% nákladů prvního roku.</t>
  </si>
  <si>
    <t>CELKEM ZA ROK 1-4Q ROK 2027</t>
  </si>
  <si>
    <t>CELKEM ZA ROK 1-4Q 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</si>
</sst>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[$ Kč]"/>
    <numFmt numFmtId="165" formatCode="#,##0.00\ &quot;Kč&quot;"/>
    <numFmt numFmtId="166" formatCode="#,##0.00\ [$Kč-405]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charset val="238"/>
    </font>
    <font>
      <b/>
      <sz val="16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i/>
      <sz val="11"/>
      <name val="Calibri"/>
      <family val="2"/>
    </font>
    <font>
      <b/>
      <i/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6"/>
      <color indexed="8"/>
      <name val="Calibri"/>
      <family val="2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44" fontId="16" fillId="0" borderId="0" applyFon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/>
    <xf numFmtId="0" fontId="2" fillId="0" borderId="5" xfId="0" applyFont="1" applyBorder="1"/>
    <xf numFmtId="0" fontId="2" fillId="0" borderId="1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64" fontId="2" fillId="2" borderId="6" xfId="0" applyNumberFormat="1" applyFont="1" applyFill="1" applyBorder="1"/>
    <xf numFmtId="164" fontId="2" fillId="3" borderId="7" xfId="0" applyNumberFormat="1" applyFont="1" applyFill="1" applyBorder="1"/>
    <xf numFmtId="164" fontId="2" fillId="3" borderId="6" xfId="0" applyNumberFormat="1" applyFont="1" applyFill="1" applyBorder="1"/>
    <xf numFmtId="0" fontId="1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4" fillId="0" borderId="16" xfId="0" applyFont="1" applyBorder="1"/>
    <xf numFmtId="165" fontId="0" fillId="3" borderId="16" xfId="0" applyNumberFormat="1" applyFill="1" applyBorder="1"/>
    <xf numFmtId="0" fontId="6" fillId="0" borderId="0" xfId="0" applyFont="1"/>
    <xf numFmtId="0" fontId="4" fillId="0" borderId="5" xfId="0" applyFont="1" applyBorder="1"/>
    <xf numFmtId="0" fontId="5" fillId="4" borderId="16" xfId="0" applyFont="1" applyFill="1" applyBorder="1"/>
    <xf numFmtId="165" fontId="0" fillId="4" borderId="16" xfId="0" applyNumberFormat="1" applyFill="1" applyBorder="1"/>
    <xf numFmtId="0" fontId="10" fillId="0" borderId="0" xfId="1"/>
    <xf numFmtId="49" fontId="11" fillId="8" borderId="27" xfId="1" applyNumberFormat="1" applyFont="1" applyFill="1" applyBorder="1" applyAlignment="1">
      <alignment horizontal="center"/>
    </xf>
    <xf numFmtId="0" fontId="13" fillId="0" borderId="0" xfId="1" applyFont="1"/>
    <xf numFmtId="0" fontId="14" fillId="0" borderId="28" xfId="1" applyFont="1" applyBorder="1" applyAlignment="1">
      <alignment vertical="center" wrapText="1"/>
    </xf>
    <xf numFmtId="49" fontId="15" fillId="0" borderId="29" xfId="1" applyNumberFormat="1" applyFont="1" applyBorder="1" applyAlignment="1">
      <alignment vertical="center" wrapText="1"/>
    </xf>
    <xf numFmtId="49" fontId="15" fillId="0" borderId="30" xfId="1" applyNumberFormat="1" applyFont="1" applyBorder="1" applyAlignment="1">
      <alignment vertical="center" wrapText="1"/>
    </xf>
    <xf numFmtId="49" fontId="15" fillId="0" borderId="31" xfId="1" applyNumberFormat="1" applyFont="1" applyBorder="1" applyAlignment="1">
      <alignment vertical="center" wrapText="1"/>
    </xf>
    <xf numFmtId="49" fontId="15" fillId="0" borderId="32" xfId="1" applyNumberFormat="1" applyFont="1" applyBorder="1" applyAlignment="1">
      <alignment vertical="center" wrapText="1"/>
    </xf>
    <xf numFmtId="0" fontId="14" fillId="0" borderId="33" xfId="1" applyFont="1" applyBorder="1" applyAlignment="1">
      <alignment horizontal="center" vertical="center"/>
    </xf>
    <xf numFmtId="0" fontId="16" fillId="0" borderId="34" xfId="1" applyFont="1" applyBorder="1"/>
    <xf numFmtId="0" fontId="18" fillId="0" borderId="37" xfId="1" applyFont="1" applyBorder="1"/>
    <xf numFmtId="3" fontId="18" fillId="0" borderId="38" xfId="1" applyNumberFormat="1" applyFont="1" applyBorder="1"/>
    <xf numFmtId="0" fontId="17" fillId="0" borderId="37" xfId="1" applyFont="1" applyBorder="1"/>
    <xf numFmtId="3" fontId="18" fillId="0" borderId="39" xfId="1" applyNumberFormat="1" applyFont="1" applyBorder="1" applyAlignment="1">
      <alignment horizontal="center"/>
    </xf>
    <xf numFmtId="0" fontId="10" fillId="0" borderId="0" xfId="1" applyAlignment="1">
      <alignment horizontal="right"/>
    </xf>
    <xf numFmtId="0" fontId="10" fillId="0" borderId="40" xfId="1" applyBorder="1"/>
    <xf numFmtId="49" fontId="18" fillId="0" borderId="41" xfId="1" applyNumberFormat="1" applyFont="1" applyBorder="1"/>
    <xf numFmtId="0" fontId="18" fillId="0" borderId="41" xfId="1" applyFont="1" applyBorder="1"/>
    <xf numFmtId="0" fontId="18" fillId="0" borderId="42" xfId="1" applyFont="1" applyBorder="1"/>
    <xf numFmtId="0" fontId="18" fillId="0" borderId="43" xfId="1" applyFont="1" applyBorder="1"/>
    <xf numFmtId="3" fontId="18" fillId="0" borderId="44" xfId="1" applyNumberFormat="1" applyFont="1" applyBorder="1"/>
    <xf numFmtId="3" fontId="18" fillId="0" borderId="45" xfId="1" applyNumberFormat="1" applyFont="1" applyBorder="1" applyAlignment="1">
      <alignment horizontal="center"/>
    </xf>
    <xf numFmtId="0" fontId="18" fillId="0" borderId="0" xfId="1" applyFont="1"/>
    <xf numFmtId="3" fontId="18" fillId="0" borderId="0" xfId="1" applyNumberFormat="1" applyFont="1" applyAlignment="1">
      <alignment horizontal="center"/>
    </xf>
    <xf numFmtId="0" fontId="10" fillId="0" borderId="46" xfId="1" applyBorder="1"/>
    <xf numFmtId="49" fontId="20" fillId="0" borderId="47" xfId="1" applyNumberFormat="1" applyFont="1" applyBorder="1"/>
    <xf numFmtId="0" fontId="18" fillId="0" borderId="47" xfId="1" applyFont="1" applyBorder="1"/>
    <xf numFmtId="3" fontId="18" fillId="0" borderId="51" xfId="1" applyNumberFormat="1" applyFont="1" applyBorder="1" applyAlignment="1">
      <alignment horizontal="center"/>
    </xf>
    <xf numFmtId="0" fontId="10" fillId="0" borderId="34" xfId="1" applyBorder="1"/>
    <xf numFmtId="49" fontId="15" fillId="0" borderId="52" xfId="1" applyNumberFormat="1" applyFont="1" applyBorder="1" applyAlignment="1">
      <alignment vertical="center" wrapText="1"/>
    </xf>
    <xf numFmtId="49" fontId="15" fillId="0" borderId="53" xfId="1" applyNumberFormat="1" applyFont="1" applyBorder="1" applyAlignment="1">
      <alignment vertical="center" wrapText="1"/>
    </xf>
    <xf numFmtId="0" fontId="15" fillId="0" borderId="16" xfId="1" applyFont="1" applyBorder="1" applyAlignment="1">
      <alignment vertical="center" wrapText="1"/>
    </xf>
    <xf numFmtId="49" fontId="15" fillId="0" borderId="16" xfId="1" applyNumberFormat="1" applyFont="1" applyBorder="1" applyAlignment="1">
      <alignment vertical="center" wrapText="1"/>
    </xf>
    <xf numFmtId="49" fontId="15" fillId="0" borderId="54" xfId="1" applyNumberFormat="1" applyFont="1" applyBorder="1" applyAlignment="1">
      <alignment vertical="center" wrapText="1"/>
    </xf>
    <xf numFmtId="3" fontId="18" fillId="0" borderId="55" xfId="1" applyNumberFormat="1" applyFont="1" applyBorder="1" applyAlignment="1">
      <alignment horizontal="center"/>
    </xf>
    <xf numFmtId="49" fontId="18" fillId="0" borderId="34" xfId="1" applyNumberFormat="1" applyFont="1" applyBorder="1" applyAlignment="1">
      <alignment wrapText="1"/>
    </xf>
    <xf numFmtId="0" fontId="10" fillId="0" borderId="16" xfId="1" applyBorder="1"/>
    <xf numFmtId="2" fontId="18" fillId="0" borderId="16" xfId="1" applyNumberFormat="1" applyFont="1" applyBorder="1"/>
    <xf numFmtId="3" fontId="18" fillId="0" borderId="54" xfId="1" applyNumberFormat="1" applyFont="1" applyBorder="1"/>
    <xf numFmtId="0" fontId="18" fillId="0" borderId="34" xfId="1" applyFont="1" applyBorder="1" applyAlignment="1">
      <alignment wrapText="1"/>
    </xf>
    <xf numFmtId="49" fontId="18" fillId="0" borderId="40" xfId="1" applyNumberFormat="1" applyFont="1" applyBorder="1"/>
    <xf numFmtId="0" fontId="18" fillId="0" borderId="56" xfId="1" applyFont="1" applyBorder="1"/>
    <xf numFmtId="0" fontId="18" fillId="0" borderId="57" xfId="1" applyFont="1" applyBorder="1"/>
    <xf numFmtId="0" fontId="18" fillId="0" borderId="58" xfId="1" applyFont="1" applyBorder="1"/>
    <xf numFmtId="2" fontId="18" fillId="0" borderId="58" xfId="1" applyNumberFormat="1" applyFont="1" applyBorder="1"/>
    <xf numFmtId="3" fontId="18" fillId="0" borderId="59" xfId="1" applyNumberFormat="1" applyFont="1" applyBorder="1"/>
    <xf numFmtId="3" fontId="18" fillId="0" borderId="60" xfId="1" applyNumberFormat="1" applyFont="1" applyBorder="1" applyAlignment="1">
      <alignment horizontal="center"/>
    </xf>
    <xf numFmtId="0" fontId="10" fillId="0" borderId="61" xfId="1" applyBorder="1"/>
    <xf numFmtId="0" fontId="16" fillId="0" borderId="61" xfId="1" applyFont="1" applyBorder="1"/>
    <xf numFmtId="0" fontId="10" fillId="5" borderId="61" xfId="1" applyFill="1" applyBorder="1"/>
    <xf numFmtId="2" fontId="10" fillId="5" borderId="61" xfId="1" applyNumberFormat="1" applyFill="1" applyBorder="1"/>
    <xf numFmtId="0" fontId="10" fillId="5" borderId="61" xfId="1" applyFill="1" applyBorder="1" applyAlignment="1">
      <alignment horizontal="center"/>
    </xf>
    <xf numFmtId="49" fontId="12" fillId="5" borderId="62" xfId="1" applyNumberFormat="1" applyFont="1" applyFill="1" applyBorder="1"/>
    <xf numFmtId="0" fontId="13" fillId="5" borderId="63" xfId="1" applyFont="1" applyFill="1" applyBorder="1"/>
    <xf numFmtId="0" fontId="13" fillId="5" borderId="64" xfId="1" applyFont="1" applyFill="1" applyBorder="1"/>
    <xf numFmtId="0" fontId="21" fillId="5" borderId="65" xfId="1" applyFont="1" applyFill="1" applyBorder="1"/>
    <xf numFmtId="0" fontId="21" fillId="5" borderId="63" xfId="1" applyFont="1" applyFill="1" applyBorder="1"/>
    <xf numFmtId="2" fontId="21" fillId="5" borderId="63" xfId="1" applyNumberFormat="1" applyFont="1" applyFill="1" applyBorder="1"/>
    <xf numFmtId="3" fontId="11" fillId="5" borderId="66" xfId="1" applyNumberFormat="1" applyFont="1" applyFill="1" applyBorder="1"/>
    <xf numFmtId="3" fontId="11" fillId="8" borderId="67" xfId="1" applyNumberFormat="1" applyFont="1" applyFill="1" applyBorder="1" applyAlignment="1">
      <alignment horizontal="center"/>
    </xf>
    <xf numFmtId="0" fontId="12" fillId="0" borderId="0" xfId="1" applyFont="1"/>
    <xf numFmtId="49" fontId="15" fillId="9" borderId="30" xfId="1" applyNumberFormat="1" applyFont="1" applyFill="1" applyBorder="1" applyAlignment="1">
      <alignment vertical="center" wrapText="1"/>
    </xf>
    <xf numFmtId="49" fontId="15" fillId="9" borderId="31" xfId="1" applyNumberFormat="1" applyFont="1" applyFill="1" applyBorder="1" applyAlignment="1">
      <alignment vertical="center" wrapText="1"/>
    </xf>
    <xf numFmtId="49" fontId="15" fillId="9" borderId="32" xfId="1" applyNumberFormat="1" applyFont="1" applyFill="1" applyBorder="1" applyAlignment="1">
      <alignment vertical="center" wrapText="1"/>
    </xf>
    <xf numFmtId="0" fontId="18" fillId="9" borderId="42" xfId="1" applyFont="1" applyFill="1" applyBorder="1"/>
    <xf numFmtId="0" fontId="18" fillId="9" borderId="43" xfId="1" applyFont="1" applyFill="1" applyBorder="1"/>
    <xf numFmtId="3" fontId="18" fillId="9" borderId="44" xfId="1" applyNumberFormat="1" applyFont="1" applyFill="1" applyBorder="1"/>
    <xf numFmtId="0" fontId="10" fillId="9" borderId="0" xfId="1" applyFill="1"/>
    <xf numFmtId="49" fontId="15" fillId="9" borderId="53" xfId="1" applyNumberFormat="1" applyFont="1" applyFill="1" applyBorder="1" applyAlignment="1">
      <alignment vertical="center" wrapText="1"/>
    </xf>
    <xf numFmtId="0" fontId="15" fillId="9" borderId="16" xfId="1" applyFont="1" applyFill="1" applyBorder="1" applyAlignment="1">
      <alignment vertical="center" wrapText="1"/>
    </xf>
    <xf numFmtId="49" fontId="15" fillId="9" borderId="16" xfId="1" applyNumberFormat="1" applyFont="1" applyFill="1" applyBorder="1" applyAlignment="1">
      <alignment vertical="center" wrapText="1"/>
    </xf>
    <xf numFmtId="49" fontId="15" fillId="9" borderId="54" xfId="1" applyNumberFormat="1" applyFont="1" applyFill="1" applyBorder="1" applyAlignment="1">
      <alignment vertical="center" wrapText="1"/>
    </xf>
    <xf numFmtId="0" fontId="10" fillId="9" borderId="61" xfId="1" applyFill="1" applyBorder="1"/>
    <xf numFmtId="2" fontId="10" fillId="9" borderId="61" xfId="1" applyNumberFormat="1" applyFill="1" applyBorder="1"/>
    <xf numFmtId="0" fontId="21" fillId="9" borderId="65" xfId="1" applyFont="1" applyFill="1" applyBorder="1"/>
    <xf numFmtId="0" fontId="21" fillId="9" borderId="63" xfId="1" applyFont="1" applyFill="1" applyBorder="1"/>
    <xf numFmtId="2" fontId="21" fillId="9" borderId="63" xfId="1" applyNumberFormat="1" applyFont="1" applyFill="1" applyBorder="1"/>
    <xf numFmtId="3" fontId="11" fillId="9" borderId="66" xfId="1" applyNumberFormat="1" applyFont="1" applyFill="1" applyBorder="1"/>
    <xf numFmtId="164" fontId="2" fillId="9" borderId="6" xfId="0" applyNumberFormat="1" applyFont="1" applyFill="1" applyBorder="1"/>
    <xf numFmtId="0" fontId="5" fillId="0" borderId="0" xfId="0" applyFont="1"/>
    <xf numFmtId="165" fontId="7" fillId="3" borderId="10" xfId="0" applyNumberFormat="1" applyFont="1" applyFill="1" applyBorder="1"/>
    <xf numFmtId="164" fontId="2" fillId="2" borderId="68" xfId="0" applyNumberFormat="1" applyFont="1" applyFill="1" applyBorder="1"/>
    <xf numFmtId="164" fontId="2" fillId="3" borderId="16" xfId="0" applyNumberFormat="1" applyFont="1" applyFill="1" applyBorder="1"/>
    <xf numFmtId="164" fontId="2" fillId="3" borderId="16" xfId="0" applyNumberFormat="1" applyFont="1" applyFill="1" applyBorder="1" applyAlignment="1">
      <alignment horizontal="right"/>
    </xf>
    <xf numFmtId="166" fontId="2" fillId="3" borderId="6" xfId="0" applyNumberFormat="1" applyFont="1" applyFill="1" applyBorder="1"/>
    <xf numFmtId="166" fontId="2" fillId="3" borderId="8" xfId="0" applyNumberFormat="1" applyFont="1" applyFill="1" applyBorder="1"/>
    <xf numFmtId="166" fontId="2" fillId="3" borderId="7" xfId="0" applyNumberFormat="1" applyFont="1" applyFill="1" applyBorder="1"/>
    <xf numFmtId="166" fontId="2" fillId="2" borderId="6" xfId="0" applyNumberFormat="1" applyFont="1" applyFill="1" applyBorder="1"/>
    <xf numFmtId="166" fontId="2" fillId="2" borderId="8" xfId="0" applyNumberFormat="1" applyFont="1" applyFill="1" applyBorder="1"/>
    <xf numFmtId="166" fontId="7" fillId="3" borderId="20" xfId="0" applyNumberFormat="1" applyFont="1" applyFill="1" applyBorder="1"/>
    <xf numFmtId="165" fontId="2" fillId="3" borderId="8" xfId="0" applyNumberFormat="1" applyFont="1" applyFill="1" applyBorder="1"/>
    <xf numFmtId="165" fontId="2" fillId="2" borderId="8" xfId="0" applyNumberFormat="1" applyFont="1" applyFill="1" applyBorder="1"/>
    <xf numFmtId="165" fontId="2" fillId="3" borderId="9" xfId="0" applyNumberFormat="1" applyFont="1" applyFill="1" applyBorder="1"/>
    <xf numFmtId="165" fontId="2" fillId="3" borderId="8" xfId="0" applyNumberFormat="1" applyFont="1" applyFill="1" applyBorder="1" applyAlignment="1">
      <alignment horizontal="right"/>
    </xf>
    <xf numFmtId="165" fontId="2" fillId="3" borderId="9" xfId="0" applyNumberFormat="1" applyFont="1" applyFill="1" applyBorder="1" applyAlignment="1">
      <alignment horizontal="right"/>
    </xf>
    <xf numFmtId="0" fontId="4" fillId="9" borderId="3" xfId="0" applyFont="1" applyFill="1" applyBorder="1"/>
    <xf numFmtId="165" fontId="2" fillId="9" borderId="15" xfId="0" applyNumberFormat="1" applyFont="1" applyFill="1" applyBorder="1"/>
    <xf numFmtId="165" fontId="7" fillId="3" borderId="9" xfId="0" applyNumberFormat="1" applyFont="1" applyFill="1" applyBorder="1" applyAlignment="1">
      <alignment horizontal="right"/>
    </xf>
    <xf numFmtId="165" fontId="22" fillId="3" borderId="9" xfId="0" applyNumberFormat="1" applyFont="1" applyFill="1" applyBorder="1" applyAlignment="1">
      <alignment horizontal="right"/>
    </xf>
    <xf numFmtId="165" fontId="23" fillId="3" borderId="9" xfId="0" applyNumberFormat="1" applyFont="1" applyFill="1" applyBorder="1" applyAlignment="1">
      <alignment horizontal="right"/>
    </xf>
    <xf numFmtId="165" fontId="24" fillId="4" borderId="16" xfId="0" applyNumberFormat="1" applyFont="1" applyFill="1" applyBorder="1"/>
    <xf numFmtId="0" fontId="4" fillId="9" borderId="15" xfId="0" applyFont="1" applyFill="1" applyBorder="1"/>
    <xf numFmtId="0" fontId="4" fillId="9" borderId="14" xfId="0" applyFont="1" applyFill="1" applyBorder="1"/>
    <xf numFmtId="0" fontId="4" fillId="9" borderId="69" xfId="0" applyFont="1" applyFill="1" applyBorder="1"/>
    <xf numFmtId="0" fontId="4" fillId="9" borderId="70" xfId="0" applyFont="1" applyFill="1" applyBorder="1"/>
    <xf numFmtId="165" fontId="2" fillId="9" borderId="70" xfId="0" applyNumberFormat="1" applyFont="1" applyFill="1" applyBorder="1"/>
    <xf numFmtId="0" fontId="4" fillId="9" borderId="71" xfId="0" applyFont="1" applyFill="1" applyBorder="1"/>
    <xf numFmtId="165" fontId="4" fillId="9" borderId="71" xfId="0" applyNumberFormat="1" applyFont="1" applyFill="1" applyBorder="1"/>
    <xf numFmtId="0" fontId="4" fillId="9" borderId="72" xfId="0" applyFont="1" applyFill="1" applyBorder="1"/>
    <xf numFmtId="0" fontId="4" fillId="9" borderId="73" xfId="0" applyFont="1" applyFill="1" applyBorder="1"/>
    <xf numFmtId="0" fontId="4" fillId="0" borderId="18" xfId="0" applyFont="1" applyBorder="1"/>
    <xf numFmtId="164" fontId="2" fillId="9" borderId="74" xfId="0" applyNumberFormat="1" applyFont="1" applyFill="1" applyBorder="1" applyAlignment="1">
      <alignment horizontal="right"/>
    </xf>
    <xf numFmtId="164" fontId="22" fillId="9" borderId="16" xfId="0" applyNumberFormat="1" applyFont="1" applyFill="1" applyBorder="1" applyAlignment="1">
      <alignment horizontal="right"/>
    </xf>
    <xf numFmtId="164" fontId="2" fillId="9" borderId="74" xfId="0" applyNumberFormat="1" applyFont="1" applyFill="1" applyBorder="1"/>
    <xf numFmtId="164" fontId="2" fillId="9" borderId="16" xfId="0" applyNumberFormat="1" applyFont="1" applyFill="1" applyBorder="1" applyAlignment="1">
      <alignment horizontal="right"/>
    </xf>
    <xf numFmtId="0" fontId="18" fillId="2" borderId="52" xfId="1" applyFont="1" applyFill="1" applyBorder="1"/>
    <xf numFmtId="0" fontId="18" fillId="2" borderId="56" xfId="1" applyFont="1" applyFill="1" applyBorder="1"/>
    <xf numFmtId="0" fontId="17" fillId="2" borderId="35" xfId="1" applyFont="1" applyFill="1" applyBorder="1" applyAlignment="1">
      <alignment horizontal="justify" vertical="center" wrapText="1"/>
    </xf>
    <xf numFmtId="3" fontId="18" fillId="2" borderId="35" xfId="1" applyNumberFormat="1" applyFont="1" applyFill="1" applyBorder="1"/>
    <xf numFmtId="0" fontId="19" fillId="2" borderId="36" xfId="1" applyFont="1" applyFill="1" applyBorder="1"/>
    <xf numFmtId="0" fontId="18" fillId="2" borderId="37" xfId="1" applyFont="1" applyFill="1" applyBorder="1"/>
    <xf numFmtId="3" fontId="18" fillId="2" borderId="38" xfId="1" applyNumberFormat="1" applyFont="1" applyFill="1" applyBorder="1"/>
    <xf numFmtId="0" fontId="18" fillId="2" borderId="53" xfId="1" applyFont="1" applyFill="1" applyBorder="1"/>
    <xf numFmtId="0" fontId="10" fillId="2" borderId="16" xfId="1" applyFill="1" applyBorder="1"/>
    <xf numFmtId="2" fontId="18" fillId="2" borderId="16" xfId="1" applyNumberFormat="1" applyFont="1" applyFill="1" applyBorder="1"/>
    <xf numFmtId="3" fontId="18" fillId="2" borderId="54" xfId="1" applyNumberFormat="1" applyFont="1" applyFill="1" applyBorder="1"/>
    <xf numFmtId="0" fontId="18" fillId="2" borderId="57" xfId="1" applyFont="1" applyFill="1" applyBorder="1"/>
    <xf numFmtId="0" fontId="18" fillId="2" borderId="58" xfId="1" applyFont="1" applyFill="1" applyBorder="1"/>
    <xf numFmtId="2" fontId="18" fillId="2" borderId="58" xfId="1" applyNumberFormat="1" applyFont="1" applyFill="1" applyBorder="1"/>
    <xf numFmtId="3" fontId="18" fillId="2" borderId="59" xfId="1" applyNumberFormat="1" applyFont="1" applyFill="1" applyBorder="1"/>
    <xf numFmtId="166" fontId="2" fillId="3" borderId="75" xfId="0" applyNumberFormat="1" applyFont="1" applyFill="1" applyBorder="1"/>
    <xf numFmtId="166" fontId="2" fillId="3" borderId="76" xfId="0" applyNumberFormat="1" applyFont="1" applyFill="1" applyBorder="1"/>
    <xf numFmtId="166" fontId="2" fillId="2" borderId="68" xfId="0" applyNumberFormat="1" applyFont="1" applyFill="1" applyBorder="1"/>
    <xf numFmtId="166" fontId="2" fillId="2" borderId="77" xfId="0" applyNumberFormat="1" applyFont="1" applyFill="1" applyBorder="1"/>
    <xf numFmtId="166" fontId="2" fillId="3" borderId="16" xfId="0" applyNumberFormat="1" applyFont="1" applyFill="1" applyBorder="1" applyAlignment="1">
      <alignment horizontal="right"/>
    </xf>
    <xf numFmtId="166" fontId="22" fillId="3" borderId="16" xfId="0" applyNumberFormat="1" applyFont="1" applyFill="1" applyBorder="1" applyAlignment="1">
      <alignment horizontal="right"/>
    </xf>
    <xf numFmtId="164" fontId="2" fillId="3" borderId="10" xfId="0" applyNumberFormat="1" applyFont="1" applyFill="1" applyBorder="1"/>
    <xf numFmtId="164" fontId="22" fillId="3" borderId="16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left"/>
    </xf>
    <xf numFmtId="165" fontId="3" fillId="2" borderId="12" xfId="0" applyNumberFormat="1" applyFont="1" applyFill="1" applyBorder="1" applyAlignment="1">
      <alignment horizontal="left"/>
    </xf>
    <xf numFmtId="165" fontId="3" fillId="2" borderId="13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164" fontId="2" fillId="2" borderId="20" xfId="0" applyNumberFormat="1" applyFont="1" applyFill="1" applyBorder="1" applyAlignment="1">
      <alignment horizontal="left"/>
    </xf>
    <xf numFmtId="0" fontId="3" fillId="2" borderId="20" xfId="0" applyFont="1" applyFill="1" applyBorder="1"/>
    <xf numFmtId="0" fontId="3" fillId="2" borderId="10" xfId="0" applyFont="1" applyFill="1" applyBorder="1"/>
    <xf numFmtId="166" fontId="2" fillId="2" borderId="20" xfId="0" applyNumberFormat="1" applyFont="1" applyFill="1" applyBorder="1" applyAlignment="1">
      <alignment horizontal="left"/>
    </xf>
    <xf numFmtId="166" fontId="3" fillId="2" borderId="20" xfId="0" applyNumberFormat="1" applyFont="1" applyFill="1" applyBorder="1"/>
    <xf numFmtId="166" fontId="3" fillId="2" borderId="10" xfId="0" applyNumberFormat="1" applyFont="1" applyFill="1" applyBorder="1"/>
    <xf numFmtId="0" fontId="18" fillId="9" borderId="48" xfId="1" applyFont="1" applyFill="1" applyBorder="1" applyAlignment="1">
      <alignment horizontal="center"/>
    </xf>
    <xf numFmtId="0" fontId="18" fillId="9" borderId="49" xfId="1" applyFont="1" applyFill="1" applyBorder="1" applyAlignment="1">
      <alignment horizontal="center"/>
    </xf>
    <xf numFmtId="0" fontId="18" fillId="9" borderId="50" xfId="1" applyFont="1" applyFill="1" applyBorder="1" applyAlignment="1">
      <alignment horizontal="center"/>
    </xf>
    <xf numFmtId="0" fontId="18" fillId="0" borderId="48" xfId="1" applyFont="1" applyBorder="1" applyAlignment="1">
      <alignment horizontal="center"/>
    </xf>
    <xf numFmtId="0" fontId="18" fillId="0" borderId="49" xfId="1" applyFont="1" applyBorder="1" applyAlignment="1">
      <alignment horizontal="center"/>
    </xf>
    <xf numFmtId="0" fontId="18" fillId="0" borderId="50" xfId="1" applyFont="1" applyBorder="1" applyAlignment="1">
      <alignment horizontal="center"/>
    </xf>
    <xf numFmtId="49" fontId="11" fillId="5" borderId="21" xfId="1" applyNumberFormat="1" applyFont="1" applyFill="1" applyBorder="1" applyAlignment="1">
      <alignment horizontal="left"/>
    </xf>
    <xf numFmtId="49" fontId="11" fillId="5" borderId="22" xfId="1" applyNumberFormat="1" applyFont="1" applyFill="1" applyBorder="1" applyAlignment="1">
      <alignment horizontal="left"/>
    </xf>
    <xf numFmtId="49" fontId="11" fillId="5" borderId="23" xfId="1" applyNumberFormat="1" applyFont="1" applyFill="1" applyBorder="1" applyAlignment="1">
      <alignment horizontal="left"/>
    </xf>
    <xf numFmtId="0" fontId="11" fillId="9" borderId="24" xfId="1" applyFont="1" applyFill="1" applyBorder="1" applyAlignment="1">
      <alignment horizontal="center"/>
    </xf>
    <xf numFmtId="0" fontId="11" fillId="9" borderId="25" xfId="1" applyFont="1" applyFill="1" applyBorder="1" applyAlignment="1">
      <alignment horizontal="center"/>
    </xf>
    <xf numFmtId="0" fontId="11" fillId="9" borderId="26" xfId="1" applyFont="1" applyFill="1" applyBorder="1" applyAlignment="1">
      <alignment horizontal="center"/>
    </xf>
    <xf numFmtId="0" fontId="12" fillId="9" borderId="25" xfId="1" applyFont="1" applyFill="1" applyBorder="1"/>
    <xf numFmtId="0" fontId="12" fillId="9" borderId="26" xfId="1" applyFont="1" applyFill="1" applyBorder="1"/>
    <xf numFmtId="0" fontId="11" fillId="6" borderId="24" xfId="1" applyFont="1" applyFill="1" applyBorder="1" applyAlignment="1">
      <alignment horizontal="center"/>
    </xf>
    <xf numFmtId="0" fontId="12" fillId="6" borderId="25" xfId="1" applyFont="1" applyFill="1" applyBorder="1"/>
    <xf numFmtId="0" fontId="12" fillId="6" borderId="26" xfId="1" applyFont="1" applyFill="1" applyBorder="1"/>
    <xf numFmtId="0" fontId="11" fillId="7" borderId="24" xfId="1" applyFont="1" applyFill="1" applyBorder="1" applyAlignment="1">
      <alignment horizontal="center"/>
    </xf>
    <xf numFmtId="0" fontId="12" fillId="7" borderId="25" xfId="1" applyFont="1" applyFill="1" applyBorder="1"/>
    <xf numFmtId="0" fontId="12" fillId="7" borderId="26" xfId="1" applyFont="1" applyFill="1" applyBorder="1"/>
    <xf numFmtId="0" fontId="11" fillId="6" borderId="25" xfId="1" applyFont="1" applyFill="1" applyBorder="1" applyAlignment="1">
      <alignment horizontal="center"/>
    </xf>
    <xf numFmtId="0" fontId="11" fillId="6" borderId="26" xfId="1" applyFont="1" applyFill="1" applyBorder="1" applyAlignment="1">
      <alignment horizontal="center"/>
    </xf>
  </cellXfs>
  <cellStyles count="3">
    <cellStyle name="Měna 2" xfId="2" xr:uid="{674F5A0F-3232-4400-8540-7F8AF2734C3F}"/>
    <cellStyle name="Normální" xfId="0" builtinId="0"/>
    <cellStyle name="Normální 2" xfId="1" xr:uid="{5A84B0D3-E6F3-4031-991B-33E3153B886A}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23" workbookViewId="0">
      <selection activeCell="C48" sqref="C48"/>
    </sheetView>
  </sheetViews>
  <sheetFormatPr defaultRowHeight="15" x14ac:dyDescent="0.25"/>
  <cols>
    <col min="2" max="2" width="70.5703125" customWidth="1"/>
    <col min="3" max="3" width="27.42578125" customWidth="1"/>
    <col min="4" max="4" width="25.140625" customWidth="1"/>
    <col min="5" max="5" width="26.42578125" customWidth="1"/>
    <col min="6" max="6" width="22" customWidth="1"/>
    <col min="7" max="7" width="29.85546875" customWidth="1"/>
    <col min="8" max="8" width="65.5703125" customWidth="1"/>
  </cols>
  <sheetData>
    <row r="1" spans="1:7" ht="18.75" x14ac:dyDescent="0.3">
      <c r="A1" s="160" t="s">
        <v>26</v>
      </c>
      <c r="B1" s="161"/>
      <c r="C1" s="161"/>
      <c r="D1" s="161"/>
      <c r="E1" s="161"/>
      <c r="F1" s="161"/>
      <c r="G1" s="161"/>
    </row>
    <row r="2" spans="1:7" x14ac:dyDescent="0.25">
      <c r="A2" s="15" t="s">
        <v>25</v>
      </c>
    </row>
    <row r="3" spans="1:7" x14ac:dyDescent="0.25">
      <c r="A3" s="15" t="s">
        <v>0</v>
      </c>
    </row>
    <row r="4" spans="1:7" x14ac:dyDescent="0.25">
      <c r="A4" s="15" t="s">
        <v>20</v>
      </c>
    </row>
    <row r="5" spans="1:7" x14ac:dyDescent="0.25">
      <c r="A5" s="15" t="s">
        <v>68</v>
      </c>
    </row>
    <row r="6" spans="1:7" x14ac:dyDescent="0.25">
      <c r="A6" s="15" t="s">
        <v>27</v>
      </c>
    </row>
    <row r="7" spans="1:7" ht="15.75" thickBot="1" x14ac:dyDescent="0.3">
      <c r="A7" s="15" t="s">
        <v>25</v>
      </c>
    </row>
    <row r="8" spans="1:7" ht="15.75" x14ac:dyDescent="0.25">
      <c r="A8" s="1"/>
      <c r="B8" s="1" t="s">
        <v>1</v>
      </c>
      <c r="C8" s="4" t="s">
        <v>2</v>
      </c>
      <c r="D8" s="5" t="s">
        <v>3</v>
      </c>
      <c r="E8" s="5" t="s">
        <v>4</v>
      </c>
      <c r="F8" s="5" t="s">
        <v>5</v>
      </c>
      <c r="G8" s="6" t="s">
        <v>6</v>
      </c>
    </row>
    <row r="9" spans="1:7" ht="15.75" x14ac:dyDescent="0.25">
      <c r="A9" s="2">
        <v>1</v>
      </c>
      <c r="B9" s="2" t="s">
        <v>33</v>
      </c>
      <c r="C9" s="97"/>
      <c r="D9" s="97"/>
      <c r="E9" s="9">
        <f>Výpočet_mzdové_náklady_2026!O14</f>
        <v>0</v>
      </c>
      <c r="F9" s="9">
        <f>Výpočet_mzdové_náklady_2026!S14</f>
        <v>0</v>
      </c>
      <c r="G9" s="8">
        <f t="shared" ref="G9:G13" si="0">SUM(C9:F9)</f>
        <v>0</v>
      </c>
    </row>
    <row r="10" spans="1:7" ht="15.75" x14ac:dyDescent="0.25">
      <c r="A10" s="2">
        <v>2</v>
      </c>
      <c r="B10" s="2" t="s">
        <v>35</v>
      </c>
      <c r="C10" s="97"/>
      <c r="D10" s="97"/>
      <c r="E10" s="7"/>
      <c r="F10" s="7"/>
      <c r="G10" s="8">
        <f t="shared" si="0"/>
        <v>0</v>
      </c>
    </row>
    <row r="11" spans="1:7" ht="15.75" x14ac:dyDescent="0.25">
      <c r="A11" s="2">
        <v>3</v>
      </c>
      <c r="B11" s="2" t="s">
        <v>34</v>
      </c>
      <c r="C11" s="97"/>
      <c r="D11" s="97"/>
      <c r="E11" s="7"/>
      <c r="F11" s="7"/>
      <c r="G11" s="8">
        <f>SUM(C11:F11)</f>
        <v>0</v>
      </c>
    </row>
    <row r="12" spans="1:7" ht="15.75" x14ac:dyDescent="0.25">
      <c r="A12" s="2">
        <v>4</v>
      </c>
      <c r="B12" s="2" t="s">
        <v>10</v>
      </c>
      <c r="C12" s="97"/>
      <c r="D12" s="97"/>
      <c r="E12" s="7"/>
      <c r="F12" s="7"/>
      <c r="G12" s="8">
        <f t="shared" si="0"/>
        <v>0</v>
      </c>
    </row>
    <row r="13" spans="1:7" ht="15.75" x14ac:dyDescent="0.25">
      <c r="A13" s="2">
        <v>5</v>
      </c>
      <c r="B13" s="2" t="s">
        <v>11</v>
      </c>
      <c r="C13" s="97"/>
      <c r="D13" s="97"/>
      <c r="E13" s="100"/>
      <c r="F13" s="100"/>
      <c r="G13" s="8">
        <f t="shared" si="0"/>
        <v>0</v>
      </c>
    </row>
    <row r="14" spans="1:7" ht="15.75" x14ac:dyDescent="0.25">
      <c r="A14" s="2">
        <v>6</v>
      </c>
      <c r="B14" s="2" t="s">
        <v>64</v>
      </c>
      <c r="C14" s="97"/>
      <c r="D14" s="132"/>
      <c r="E14" s="101">
        <f>SUM(E9:E13)</f>
        <v>0</v>
      </c>
      <c r="F14" s="101">
        <f t="shared" ref="F14" si="1">SUM(F9:F13)</f>
        <v>0</v>
      </c>
      <c r="G14" s="155">
        <f>SUM(G9:G13)</f>
        <v>0</v>
      </c>
    </row>
    <row r="15" spans="1:7" ht="15.75" x14ac:dyDescent="0.25">
      <c r="A15" s="2">
        <v>7</v>
      </c>
      <c r="B15" s="2" t="s">
        <v>29</v>
      </c>
      <c r="C15" s="130"/>
      <c r="D15" s="133"/>
      <c r="E15" s="102">
        <f>(E9+E11+E12+E13)*0.25</f>
        <v>0</v>
      </c>
      <c r="F15" s="102">
        <f t="shared" ref="F15" si="2">(F9+F11+F12+F13)*0.25</f>
        <v>0</v>
      </c>
      <c r="G15" s="155">
        <f>SUM(C15:F15)</f>
        <v>0</v>
      </c>
    </row>
    <row r="16" spans="1:7" ht="15.75" x14ac:dyDescent="0.25">
      <c r="A16" s="2">
        <v>8</v>
      </c>
      <c r="B16" s="129" t="s">
        <v>63</v>
      </c>
      <c r="C16" s="131"/>
      <c r="D16" s="131"/>
      <c r="E16" s="156">
        <f t="shared" ref="E16:F16" si="3">SUM(E14:E15)</f>
        <v>0</v>
      </c>
      <c r="F16" s="156">
        <f t="shared" si="3"/>
        <v>0</v>
      </c>
      <c r="G16" s="99">
        <f>G14+G15</f>
        <v>0</v>
      </c>
    </row>
    <row r="17" spans="1:8" ht="16.5" thickBot="1" x14ac:dyDescent="0.3">
      <c r="A17" s="3">
        <v>9</v>
      </c>
      <c r="B17" s="3" t="s">
        <v>23</v>
      </c>
      <c r="C17" s="162">
        <v>0</v>
      </c>
      <c r="D17" s="163"/>
      <c r="E17" s="163"/>
      <c r="F17" s="163"/>
      <c r="G17" s="164"/>
    </row>
    <row r="18" spans="1:8" ht="15.75" thickBot="1" x14ac:dyDescent="0.3"/>
    <row r="19" spans="1:8" ht="15.75" x14ac:dyDescent="0.25">
      <c r="A19" s="1"/>
      <c r="B19" s="1" t="s">
        <v>1</v>
      </c>
      <c r="C19" s="4" t="s">
        <v>12</v>
      </c>
      <c r="D19" s="5" t="s">
        <v>13</v>
      </c>
      <c r="E19" s="5" t="s">
        <v>14</v>
      </c>
      <c r="F19" s="5" t="s">
        <v>15</v>
      </c>
      <c r="G19" s="6" t="s">
        <v>16</v>
      </c>
    </row>
    <row r="20" spans="1:8" ht="15.75" x14ac:dyDescent="0.25">
      <c r="A20" s="2">
        <v>1</v>
      </c>
      <c r="B20" s="2" t="s">
        <v>33</v>
      </c>
      <c r="C20" s="103">
        <f>Výpočet_mzdové_náklady_2027!G14</f>
        <v>0</v>
      </c>
      <c r="D20" s="103">
        <f>Výpočet_mzdové_náklady_2027!K14</f>
        <v>0</v>
      </c>
      <c r="E20" s="103">
        <f>Výpočet_mzdové_náklady_2027!O14</f>
        <v>0</v>
      </c>
      <c r="F20" s="104">
        <f>Výpočet_mzdové_náklady_2027!S14</f>
        <v>0</v>
      </c>
      <c r="G20" s="105">
        <f>SUM(C20:F20)</f>
        <v>0</v>
      </c>
    </row>
    <row r="21" spans="1:8" ht="15.75" x14ac:dyDescent="0.25">
      <c r="A21" s="2">
        <v>2</v>
      </c>
      <c r="B21" s="2" t="s">
        <v>35</v>
      </c>
      <c r="C21" s="106"/>
      <c r="D21" s="106"/>
      <c r="E21" s="106"/>
      <c r="F21" s="107"/>
      <c r="G21" s="105">
        <f t="shared" ref="G21:G24" si="4">SUM(C21:F21)</f>
        <v>0</v>
      </c>
    </row>
    <row r="22" spans="1:8" ht="15.75" x14ac:dyDescent="0.25">
      <c r="A22" s="2">
        <v>3</v>
      </c>
      <c r="B22" s="2" t="s">
        <v>34</v>
      </c>
      <c r="C22" s="106"/>
      <c r="D22" s="106"/>
      <c r="E22" s="106"/>
      <c r="F22" s="107"/>
      <c r="G22" s="105">
        <f t="shared" si="4"/>
        <v>0</v>
      </c>
    </row>
    <row r="23" spans="1:8" ht="15.75" x14ac:dyDescent="0.25">
      <c r="A23" s="2">
        <v>4</v>
      </c>
      <c r="B23" s="2" t="s">
        <v>10</v>
      </c>
      <c r="C23" s="106"/>
      <c r="D23" s="106"/>
      <c r="E23" s="106"/>
      <c r="F23" s="107"/>
      <c r="G23" s="105">
        <f t="shared" si="4"/>
        <v>0</v>
      </c>
    </row>
    <row r="24" spans="1:8" ht="15.75" x14ac:dyDescent="0.25">
      <c r="A24" s="2">
        <v>5</v>
      </c>
      <c r="B24" s="2" t="s">
        <v>11</v>
      </c>
      <c r="C24" s="151"/>
      <c r="D24" s="151"/>
      <c r="E24" s="151"/>
      <c r="F24" s="152"/>
      <c r="G24" s="105">
        <f t="shared" si="4"/>
        <v>0</v>
      </c>
    </row>
    <row r="25" spans="1:8" ht="15.75" x14ac:dyDescent="0.25">
      <c r="A25" s="2">
        <v>6</v>
      </c>
      <c r="B25" s="11" t="s">
        <v>64</v>
      </c>
      <c r="C25" s="153">
        <f>SUM(C20:C24)</f>
        <v>0</v>
      </c>
      <c r="D25" s="153">
        <f t="shared" ref="D25:F25" si="5">SUM(D20:D24)</f>
        <v>0</v>
      </c>
      <c r="E25" s="153">
        <f t="shared" si="5"/>
        <v>0</v>
      </c>
      <c r="F25" s="153">
        <f t="shared" si="5"/>
        <v>0</v>
      </c>
      <c r="G25" s="149">
        <f>SUM(G20:G24)</f>
        <v>0</v>
      </c>
      <c r="H25" s="98" t="s">
        <v>61</v>
      </c>
    </row>
    <row r="26" spans="1:8" ht="15.75" x14ac:dyDescent="0.25">
      <c r="A26" s="2">
        <v>7</v>
      </c>
      <c r="B26" s="11" t="s">
        <v>28</v>
      </c>
      <c r="C26" s="153">
        <f>(C20+C22+C23+C24)*0.25</f>
        <v>0</v>
      </c>
      <c r="D26" s="153">
        <f t="shared" ref="D26:F26" si="6">(D20+D22+D23+D24)*0.25</f>
        <v>0</v>
      </c>
      <c r="E26" s="153">
        <f t="shared" si="6"/>
        <v>0</v>
      </c>
      <c r="F26" s="153">
        <f t="shared" si="6"/>
        <v>0</v>
      </c>
      <c r="G26" s="150">
        <f>SUM(C26:F26)</f>
        <v>0</v>
      </c>
      <c r="H26" s="17" t="s">
        <v>62</v>
      </c>
    </row>
    <row r="27" spans="1:8" ht="16.5" thickBot="1" x14ac:dyDescent="0.3">
      <c r="A27" s="3">
        <v>8</v>
      </c>
      <c r="B27" s="129" t="s">
        <v>69</v>
      </c>
      <c r="C27" s="154">
        <f>SUM(C25:C26)</f>
        <v>0</v>
      </c>
      <c r="D27" s="154">
        <f t="shared" ref="D27:F27" si="7">SUM(D25:D26)</f>
        <v>0</v>
      </c>
      <c r="E27" s="154">
        <f t="shared" si="7"/>
        <v>0</v>
      </c>
      <c r="F27" s="154">
        <f t="shared" si="7"/>
        <v>0</v>
      </c>
      <c r="G27" s="108">
        <f>SUM(G25:G26)</f>
        <v>0</v>
      </c>
      <c r="H27" s="18">
        <f>E16+F16+C27+D27</f>
        <v>0</v>
      </c>
    </row>
    <row r="28" spans="1:8" ht="16.5" thickBot="1" x14ac:dyDescent="0.3">
      <c r="A28" s="3">
        <v>9</v>
      </c>
      <c r="B28" s="3" t="s">
        <v>23</v>
      </c>
      <c r="C28" s="165">
        <v>0</v>
      </c>
      <c r="D28" s="166"/>
      <c r="E28" s="166"/>
      <c r="F28" s="166"/>
      <c r="G28" s="167"/>
      <c r="H28" s="98"/>
    </row>
    <row r="29" spans="1:8" ht="15.75" thickBot="1" x14ac:dyDescent="0.3"/>
    <row r="30" spans="1:8" ht="15.75" x14ac:dyDescent="0.25">
      <c r="A30" s="1"/>
      <c r="B30" s="1" t="s">
        <v>1</v>
      </c>
      <c r="C30" s="4" t="s">
        <v>17</v>
      </c>
      <c r="D30" s="5" t="s">
        <v>18</v>
      </c>
      <c r="E30" s="121"/>
      <c r="F30" s="114"/>
      <c r="G30" s="6" t="s">
        <v>19</v>
      </c>
    </row>
    <row r="31" spans="1:8" ht="15.75" x14ac:dyDescent="0.25">
      <c r="A31" s="2">
        <v>1</v>
      </c>
      <c r="B31" s="2" t="s">
        <v>33</v>
      </c>
      <c r="C31" s="109">
        <f>Výpočet_mzdové_náklady_2028!G14</f>
        <v>0</v>
      </c>
      <c r="D31" s="109">
        <f>Výpočet_mzdové_náklady_2028!K14</f>
        <v>0</v>
      </c>
      <c r="E31" s="122"/>
      <c r="F31" s="115"/>
      <c r="G31" s="109">
        <f>SUM(C31:F31)</f>
        <v>0</v>
      </c>
    </row>
    <row r="32" spans="1:8" ht="15.75" x14ac:dyDescent="0.25">
      <c r="A32" s="2">
        <v>2</v>
      </c>
      <c r="B32" s="2" t="s">
        <v>35</v>
      </c>
      <c r="C32" s="110"/>
      <c r="D32" s="110"/>
      <c r="E32" s="122"/>
      <c r="F32" s="115"/>
      <c r="G32" s="109">
        <f t="shared" ref="G32:G35" si="8">SUM(C32:F32)</f>
        <v>0</v>
      </c>
    </row>
    <row r="33" spans="1:8" ht="15.75" x14ac:dyDescent="0.25">
      <c r="A33" s="2">
        <v>3</v>
      </c>
      <c r="B33" s="2" t="s">
        <v>34</v>
      </c>
      <c r="C33" s="110"/>
      <c r="D33" s="110"/>
      <c r="E33" s="122"/>
      <c r="F33" s="115"/>
      <c r="G33" s="109">
        <f t="shared" si="8"/>
        <v>0</v>
      </c>
    </row>
    <row r="34" spans="1:8" ht="15.75" x14ac:dyDescent="0.25">
      <c r="A34" s="2">
        <v>4</v>
      </c>
      <c r="B34" s="2" t="s">
        <v>10</v>
      </c>
      <c r="C34" s="110"/>
      <c r="D34" s="110"/>
      <c r="E34" s="123"/>
      <c r="F34" s="124"/>
      <c r="G34" s="109">
        <f t="shared" si="8"/>
        <v>0</v>
      </c>
    </row>
    <row r="35" spans="1:8" ht="15.75" x14ac:dyDescent="0.25">
      <c r="A35" s="2">
        <v>5</v>
      </c>
      <c r="B35" s="2" t="s">
        <v>11</v>
      </c>
      <c r="C35" s="110"/>
      <c r="D35" s="110"/>
      <c r="E35" s="125"/>
      <c r="F35" s="126"/>
      <c r="G35" s="109">
        <f t="shared" si="8"/>
        <v>0</v>
      </c>
    </row>
    <row r="36" spans="1:8" ht="15.75" x14ac:dyDescent="0.25">
      <c r="A36" s="2">
        <v>6</v>
      </c>
      <c r="B36" s="2" t="s">
        <v>64</v>
      </c>
      <c r="C36" s="112">
        <f>SUM(C31:C35)</f>
        <v>0</v>
      </c>
      <c r="D36" s="109">
        <f t="shared" ref="D36" si="9">SUM(D31:D35)</f>
        <v>0</v>
      </c>
      <c r="E36" s="125"/>
      <c r="F36" s="125"/>
      <c r="G36" s="109">
        <f>SUM(G31:G35)</f>
        <v>0</v>
      </c>
      <c r="H36" s="98" t="s">
        <v>66</v>
      </c>
    </row>
    <row r="37" spans="1:8" ht="15.75" x14ac:dyDescent="0.25">
      <c r="A37" s="2">
        <v>7</v>
      </c>
      <c r="B37" s="2" t="s">
        <v>30</v>
      </c>
      <c r="C37" s="113">
        <f>(C31+C33+C34+C35)*0.25</f>
        <v>0</v>
      </c>
      <c r="D37" s="113">
        <f>(D31+D33+D34+D35)*0.25</f>
        <v>0</v>
      </c>
      <c r="E37" s="127"/>
      <c r="F37" s="125"/>
      <c r="G37" s="111">
        <f>SUM(C37:F37)</f>
        <v>0</v>
      </c>
      <c r="H37" s="17" t="s">
        <v>65</v>
      </c>
    </row>
    <row r="38" spans="1:8" ht="16.5" thickBot="1" x14ac:dyDescent="0.3">
      <c r="A38" s="3">
        <v>8</v>
      </c>
      <c r="B38" s="16" t="s">
        <v>70</v>
      </c>
      <c r="C38" s="117">
        <f>SUM(C36:C37)</f>
        <v>0</v>
      </c>
      <c r="D38" s="118">
        <f>SUM(D36:D37)</f>
        <v>0</v>
      </c>
      <c r="E38" s="120"/>
      <c r="F38" s="128"/>
      <c r="G38" s="116">
        <f>SUM(G36:G37)</f>
        <v>0</v>
      </c>
      <c r="H38" s="18">
        <f>E27+F27+C38+D38</f>
        <v>0</v>
      </c>
    </row>
    <row r="39" spans="1:8" ht="16.5" thickBot="1" x14ac:dyDescent="0.3">
      <c r="A39" s="3">
        <v>9</v>
      </c>
      <c r="B39" s="3" t="s">
        <v>23</v>
      </c>
      <c r="C39" s="157">
        <v>0</v>
      </c>
      <c r="D39" s="158"/>
      <c r="E39" s="158"/>
      <c r="F39" s="158"/>
      <c r="G39" s="159"/>
      <c r="H39" s="98" t="s">
        <v>67</v>
      </c>
    </row>
    <row r="40" spans="1:8" ht="15.75" thickBot="1" x14ac:dyDescent="0.3">
      <c r="H40" s="119">
        <f>H27*0.75</f>
        <v>0</v>
      </c>
    </row>
    <row r="41" spans="1:8" ht="15.75" x14ac:dyDescent="0.25">
      <c r="A41" s="1"/>
      <c r="B41" s="10" t="s">
        <v>32</v>
      </c>
      <c r="C41" s="13" t="s">
        <v>21</v>
      </c>
    </row>
    <row r="42" spans="1:8" ht="15.75" x14ac:dyDescent="0.25">
      <c r="A42" s="2">
        <v>1</v>
      </c>
      <c r="B42" s="11" t="s">
        <v>7</v>
      </c>
      <c r="C42" s="14">
        <f>G31+G20+G9</f>
        <v>0</v>
      </c>
    </row>
    <row r="43" spans="1:8" ht="15.75" x14ac:dyDescent="0.25">
      <c r="A43" s="2">
        <v>2</v>
      </c>
      <c r="B43" s="11" t="s">
        <v>8</v>
      </c>
      <c r="C43" s="14">
        <f>G32+G21+G10</f>
        <v>0</v>
      </c>
    </row>
    <row r="44" spans="1:8" ht="15.75" x14ac:dyDescent="0.25">
      <c r="A44" s="2">
        <v>3</v>
      </c>
      <c r="B44" s="11" t="s">
        <v>9</v>
      </c>
      <c r="C44" s="14">
        <f>G33+G22+G11</f>
        <v>0</v>
      </c>
    </row>
    <row r="45" spans="1:8" ht="15.75" x14ac:dyDescent="0.25">
      <c r="A45" s="2">
        <v>4</v>
      </c>
      <c r="B45" s="11" t="s">
        <v>10</v>
      </c>
      <c r="C45" s="14">
        <f>G34+G23+G12</f>
        <v>0</v>
      </c>
    </row>
    <row r="46" spans="1:8" ht="15.75" x14ac:dyDescent="0.25">
      <c r="A46" s="2">
        <v>5</v>
      </c>
      <c r="B46" s="11" t="s">
        <v>11</v>
      </c>
      <c r="C46" s="14">
        <f>G35+G24+G13</f>
        <v>0</v>
      </c>
    </row>
    <row r="47" spans="1:8" ht="15.75" x14ac:dyDescent="0.25">
      <c r="A47" s="2">
        <v>6</v>
      </c>
      <c r="B47" s="11" t="s">
        <v>31</v>
      </c>
      <c r="C47" s="14">
        <f>G37+G26+G15</f>
        <v>0</v>
      </c>
    </row>
    <row r="48" spans="1:8" ht="15.75" x14ac:dyDescent="0.25">
      <c r="A48" s="2">
        <v>7</v>
      </c>
      <c r="B48" s="11" t="s">
        <v>22</v>
      </c>
      <c r="C48" s="14">
        <f>SUM(C42:C47)</f>
        <v>0</v>
      </c>
    </row>
    <row r="49" spans="1:3" ht="16.5" thickBot="1" x14ac:dyDescent="0.3">
      <c r="A49" s="3">
        <v>8</v>
      </c>
      <c r="B49" s="12" t="s">
        <v>24</v>
      </c>
      <c r="C49" s="14">
        <f>C39+C28+C17</f>
        <v>0</v>
      </c>
    </row>
  </sheetData>
  <mergeCells count="4">
    <mergeCell ref="C39:G39"/>
    <mergeCell ref="A1:G1"/>
    <mergeCell ref="C17:G17"/>
    <mergeCell ref="C28:G28"/>
  </mergeCells>
  <conditionalFormatting sqref="F20:F24 C31:D37 G31:G37">
    <cfRule type="notContainsBlanks" dxfId="1" priority="4">
      <formula>LEN(TRIM(E20))&gt;0</formula>
    </cfRule>
  </conditionalFormatting>
  <conditionalFormatting sqref="F31:F34">
    <cfRule type="notContainsBlanks" dxfId="0" priority="3">
      <formula>LEN(TRIM(H31))&gt;0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F322-F16C-4386-99CA-A8F092F3F9E7}">
  <dimension ref="A1:W32"/>
  <sheetViews>
    <sheetView zoomScaleNormal="100" workbookViewId="0">
      <selection activeCell="V20" sqref="V20"/>
    </sheetView>
  </sheetViews>
  <sheetFormatPr defaultColWidth="8.85546875" defaultRowHeight="15" x14ac:dyDescent="0.25"/>
  <cols>
    <col min="1" max="1" width="10" style="19" customWidth="1"/>
    <col min="2" max="2" width="35.140625" style="19" customWidth="1"/>
    <col min="3" max="3" width="13.28515625" style="19" customWidth="1"/>
    <col min="4" max="6" width="0" style="19" hidden="1" customWidth="1"/>
    <col min="7" max="7" width="11.42578125" style="19" hidden="1" customWidth="1"/>
    <col min="8" max="10" width="0" style="19" hidden="1" customWidth="1"/>
    <col min="11" max="11" width="16.42578125" style="19" hidden="1" customWidth="1"/>
    <col min="12" max="14" width="8.85546875" style="19"/>
    <col min="15" max="15" width="15.42578125" style="19" customWidth="1"/>
    <col min="16" max="18" width="8.85546875" style="19"/>
    <col min="19" max="19" width="14" style="19" customWidth="1"/>
    <col min="20" max="20" width="13.7109375" style="19" customWidth="1"/>
    <col min="21" max="21" width="8.85546875" style="19"/>
    <col min="22" max="22" width="8.85546875" style="19" customWidth="1"/>
    <col min="23" max="23" width="8.85546875" style="19"/>
    <col min="24" max="28" width="16.85546875" style="19" customWidth="1"/>
    <col min="29" max="16384" width="8.85546875" style="19"/>
  </cols>
  <sheetData>
    <row r="1" spans="1:23" ht="17.100000000000001" customHeight="1" thickBot="1" x14ac:dyDescent="0.3"/>
    <row r="2" spans="1:23" s="21" customFormat="1" ht="22.5" thickTop="1" thickBot="1" x14ac:dyDescent="0.4">
      <c r="A2" s="174" t="s">
        <v>7</v>
      </c>
      <c r="B2" s="175"/>
      <c r="C2" s="176"/>
      <c r="D2" s="177" t="s">
        <v>36</v>
      </c>
      <c r="E2" s="178"/>
      <c r="F2" s="178"/>
      <c r="G2" s="179"/>
      <c r="H2" s="177" t="s">
        <v>37</v>
      </c>
      <c r="I2" s="180"/>
      <c r="J2" s="180"/>
      <c r="K2" s="181"/>
      <c r="L2" s="182" t="s">
        <v>38</v>
      </c>
      <c r="M2" s="183"/>
      <c r="N2" s="183"/>
      <c r="O2" s="184"/>
      <c r="P2" s="185" t="s">
        <v>39</v>
      </c>
      <c r="Q2" s="186"/>
      <c r="R2" s="186"/>
      <c r="S2" s="187"/>
      <c r="T2" s="20" t="s">
        <v>21</v>
      </c>
    </row>
    <row r="3" spans="1:23" ht="58.5" customHeight="1" x14ac:dyDescent="0.25">
      <c r="A3" s="22" t="s">
        <v>40</v>
      </c>
      <c r="B3" s="23" t="s">
        <v>41</v>
      </c>
      <c r="C3" s="23" t="s">
        <v>42</v>
      </c>
      <c r="D3" s="80" t="s">
        <v>43</v>
      </c>
      <c r="E3" s="81" t="s">
        <v>44</v>
      </c>
      <c r="F3" s="81" t="s">
        <v>45</v>
      </c>
      <c r="G3" s="82" t="s">
        <v>46</v>
      </c>
      <c r="H3" s="80" t="s">
        <v>43</v>
      </c>
      <c r="I3" s="81" t="s">
        <v>44</v>
      </c>
      <c r="J3" s="81" t="s">
        <v>45</v>
      </c>
      <c r="K3" s="82" t="s">
        <v>46</v>
      </c>
      <c r="L3" s="24" t="s">
        <v>43</v>
      </c>
      <c r="M3" s="25" t="s">
        <v>44</v>
      </c>
      <c r="N3" s="25" t="s">
        <v>45</v>
      </c>
      <c r="O3" s="26" t="s">
        <v>46</v>
      </c>
      <c r="P3" s="24" t="s">
        <v>43</v>
      </c>
      <c r="Q3" s="25" t="s">
        <v>44</v>
      </c>
      <c r="R3" s="25" t="s">
        <v>45</v>
      </c>
      <c r="S3" s="26" t="s">
        <v>46</v>
      </c>
      <c r="T3" s="27"/>
    </row>
    <row r="4" spans="1:23" ht="15.75" thickBot="1" x14ac:dyDescent="0.3">
      <c r="A4" s="28"/>
      <c r="B4" s="136"/>
      <c r="C4" s="137"/>
      <c r="D4" s="138"/>
      <c r="E4" s="139"/>
      <c r="F4" s="139">
        <f>D4*E4/3</f>
        <v>0</v>
      </c>
      <c r="G4" s="140">
        <f>(C4*D4*E4)*1.338</f>
        <v>0</v>
      </c>
      <c r="H4" s="138"/>
      <c r="I4" s="139"/>
      <c r="J4" s="139">
        <f>H4*I4/3</f>
        <v>0</v>
      </c>
      <c r="K4" s="140">
        <f>(C4*H4*I4)*1.338</f>
        <v>0</v>
      </c>
      <c r="L4" s="138"/>
      <c r="M4" s="139"/>
      <c r="N4" s="31">
        <f>L4*M4/3</f>
        <v>0</v>
      </c>
      <c r="O4" s="30">
        <f>(C4*L4*M4)*1.338</f>
        <v>0</v>
      </c>
      <c r="P4" s="138"/>
      <c r="Q4" s="139"/>
      <c r="R4" s="31">
        <f>P4*Q4/3</f>
        <v>0</v>
      </c>
      <c r="S4" s="30">
        <f>(C4*P4*Q4)*1.338</f>
        <v>0</v>
      </c>
      <c r="T4" s="32">
        <f>SUM(G4,K4,O4,S4)</f>
        <v>0</v>
      </c>
      <c r="W4" s="33"/>
    </row>
    <row r="5" spans="1:23" ht="15.75" thickBot="1" x14ac:dyDescent="0.3">
      <c r="A5" s="34"/>
      <c r="B5" s="35" t="s">
        <v>21</v>
      </c>
      <c r="C5" s="36"/>
      <c r="D5" s="83"/>
      <c r="E5" s="84"/>
      <c r="F5" s="84"/>
      <c r="G5" s="85">
        <f>SUM(G4)</f>
        <v>0</v>
      </c>
      <c r="H5" s="83"/>
      <c r="I5" s="84"/>
      <c r="J5" s="84"/>
      <c r="K5" s="85">
        <f>SUM(K4)</f>
        <v>0</v>
      </c>
      <c r="L5" s="37"/>
      <c r="M5" s="38"/>
      <c r="N5" s="38"/>
      <c r="O5" s="39">
        <f>SUM(O4)</f>
        <v>0</v>
      </c>
      <c r="P5" s="37"/>
      <c r="Q5" s="38"/>
      <c r="R5" s="38"/>
      <c r="S5" s="39">
        <f>SUM(S4)</f>
        <v>0</v>
      </c>
      <c r="T5" s="40"/>
    </row>
    <row r="6" spans="1:23" ht="16.5" thickTop="1" thickBot="1" x14ac:dyDescent="0.3">
      <c r="B6" s="41"/>
      <c r="D6" s="86"/>
      <c r="E6" s="86"/>
      <c r="F6" s="86"/>
      <c r="G6" s="86"/>
      <c r="H6" s="86"/>
      <c r="I6" s="86"/>
      <c r="J6" s="86"/>
      <c r="K6" s="86"/>
      <c r="T6" s="42"/>
    </row>
    <row r="7" spans="1:23" ht="15.75" thickTop="1" x14ac:dyDescent="0.25">
      <c r="A7" s="43"/>
      <c r="B7" s="44" t="s">
        <v>47</v>
      </c>
      <c r="C7" s="45"/>
      <c r="D7" s="168"/>
      <c r="E7" s="169"/>
      <c r="F7" s="169"/>
      <c r="G7" s="170"/>
      <c r="H7" s="168"/>
      <c r="I7" s="169"/>
      <c r="J7" s="169"/>
      <c r="K7" s="170"/>
      <c r="L7" s="171"/>
      <c r="M7" s="172"/>
      <c r="N7" s="172"/>
      <c r="O7" s="173"/>
      <c r="P7" s="171"/>
      <c r="Q7" s="172"/>
      <c r="R7" s="172"/>
      <c r="S7" s="173"/>
      <c r="T7" s="46"/>
    </row>
    <row r="8" spans="1:23" ht="45" x14ac:dyDescent="0.25">
      <c r="A8" s="47"/>
      <c r="B8" s="48" t="s">
        <v>41</v>
      </c>
      <c r="C8" s="48" t="s">
        <v>48</v>
      </c>
      <c r="D8" s="87" t="s">
        <v>49</v>
      </c>
      <c r="E8" s="88"/>
      <c r="F8" s="89"/>
      <c r="G8" s="90" t="s">
        <v>50</v>
      </c>
      <c r="H8" s="87" t="s">
        <v>49</v>
      </c>
      <c r="I8" s="88"/>
      <c r="J8" s="89"/>
      <c r="K8" s="90" t="s">
        <v>50</v>
      </c>
      <c r="L8" s="49" t="s">
        <v>49</v>
      </c>
      <c r="M8" s="50"/>
      <c r="N8" s="51"/>
      <c r="O8" s="52" t="s">
        <v>50</v>
      </c>
      <c r="P8" s="49" t="s">
        <v>49</v>
      </c>
      <c r="Q8" s="50"/>
      <c r="R8" s="51"/>
      <c r="S8" s="52" t="s">
        <v>50</v>
      </c>
      <c r="T8" s="53"/>
    </row>
    <row r="9" spans="1:23" ht="30" x14ac:dyDescent="0.25">
      <c r="A9" s="54" t="s">
        <v>51</v>
      </c>
      <c r="B9" s="134"/>
      <c r="C9" s="134"/>
      <c r="D9" s="141"/>
      <c r="E9" s="142"/>
      <c r="F9" s="143"/>
      <c r="G9" s="144">
        <f>C9*D9</f>
        <v>0</v>
      </c>
      <c r="H9" s="141"/>
      <c r="I9" s="142"/>
      <c r="J9" s="143"/>
      <c r="K9" s="144">
        <f>C9*H9</f>
        <v>0</v>
      </c>
      <c r="L9" s="141"/>
      <c r="M9" s="55"/>
      <c r="N9" s="56"/>
      <c r="O9" s="57">
        <f>C9*L9</f>
        <v>0</v>
      </c>
      <c r="P9" s="141"/>
      <c r="Q9" s="55"/>
      <c r="R9" s="56"/>
      <c r="S9" s="57">
        <f>C9*P9</f>
        <v>0</v>
      </c>
      <c r="T9" s="53">
        <f>SUM(G9,K9,O9,S9,)</f>
        <v>0</v>
      </c>
    </row>
    <row r="10" spans="1:23" ht="30" x14ac:dyDescent="0.25">
      <c r="A10" s="54" t="s">
        <v>52</v>
      </c>
      <c r="B10" s="134"/>
      <c r="C10" s="134"/>
      <c r="D10" s="141"/>
      <c r="E10" s="142"/>
      <c r="F10" s="143"/>
      <c r="G10" s="144">
        <f>C10*D10</f>
        <v>0</v>
      </c>
      <c r="H10" s="141"/>
      <c r="I10" s="142"/>
      <c r="J10" s="143"/>
      <c r="K10" s="144">
        <f>C10*H10</f>
        <v>0</v>
      </c>
      <c r="L10" s="141"/>
      <c r="M10" s="55"/>
      <c r="N10" s="56"/>
      <c r="O10" s="57">
        <f>G10*L10</f>
        <v>0</v>
      </c>
      <c r="P10" s="141"/>
      <c r="Q10" s="55"/>
      <c r="R10" s="56"/>
      <c r="S10" s="57">
        <f>K10*P10</f>
        <v>0</v>
      </c>
      <c r="T10" s="53">
        <f t="shared" ref="T10:T11" si="0">SUM(G10,K10,O10,S10,)</f>
        <v>0</v>
      </c>
    </row>
    <row r="11" spans="1:23" ht="30" x14ac:dyDescent="0.25">
      <c r="A11" s="58" t="s">
        <v>53</v>
      </c>
      <c r="B11" s="134"/>
      <c r="C11" s="134"/>
      <c r="D11" s="141"/>
      <c r="E11" s="142"/>
      <c r="F11" s="143"/>
      <c r="G11" s="144">
        <f>C11*D11</f>
        <v>0</v>
      </c>
      <c r="H11" s="141"/>
      <c r="I11" s="142"/>
      <c r="J11" s="143"/>
      <c r="K11" s="144">
        <f>C11*H11</f>
        <v>0</v>
      </c>
      <c r="L11" s="141"/>
      <c r="M11" s="55"/>
      <c r="N11" s="56"/>
      <c r="O11" s="57">
        <f>G11*L11</f>
        <v>0</v>
      </c>
      <c r="P11" s="141"/>
      <c r="Q11" s="55"/>
      <c r="R11" s="56"/>
      <c r="S11" s="57">
        <f>K11*P11</f>
        <v>0</v>
      </c>
      <c r="T11" s="53">
        <f t="shared" si="0"/>
        <v>0</v>
      </c>
    </row>
    <row r="12" spans="1:23" ht="15.75" thickBot="1" x14ac:dyDescent="0.3">
      <c r="A12" s="59" t="s">
        <v>21</v>
      </c>
      <c r="B12" s="135"/>
      <c r="C12" s="135"/>
      <c r="D12" s="145"/>
      <c r="E12" s="146"/>
      <c r="F12" s="147"/>
      <c r="G12" s="148">
        <f>SUM(G9:G11)</f>
        <v>0</v>
      </c>
      <c r="H12" s="145"/>
      <c r="I12" s="146"/>
      <c r="J12" s="147"/>
      <c r="K12" s="148">
        <f>SUM(K9:K11)</f>
        <v>0</v>
      </c>
      <c r="L12" s="145"/>
      <c r="M12" s="62"/>
      <c r="N12" s="63"/>
      <c r="O12" s="64">
        <f>SUM(O9:O11)</f>
        <v>0</v>
      </c>
      <c r="P12" s="61"/>
      <c r="Q12" s="62"/>
      <c r="R12" s="63"/>
      <c r="S12" s="64">
        <f>SUM(S9:S11)</f>
        <v>0</v>
      </c>
      <c r="T12" s="65"/>
    </row>
    <row r="13" spans="1:23" ht="16.5" thickTop="1" thickBot="1" x14ac:dyDescent="0.3">
      <c r="A13" s="66"/>
      <c r="B13" s="67"/>
      <c r="C13" s="68"/>
      <c r="D13" s="91"/>
      <c r="E13" s="91"/>
      <c r="F13" s="91"/>
      <c r="G13" s="91"/>
      <c r="H13" s="91"/>
      <c r="I13" s="91"/>
      <c r="J13" s="92"/>
      <c r="K13" s="91"/>
      <c r="L13" s="68"/>
      <c r="M13" s="68"/>
      <c r="N13" s="69"/>
      <c r="O13" s="68"/>
      <c r="P13" s="68"/>
      <c r="Q13" s="68"/>
      <c r="R13" s="69"/>
      <c r="S13" s="68"/>
      <c r="T13" s="70"/>
    </row>
    <row r="14" spans="1:23" s="21" customFormat="1" ht="22.5" thickTop="1" thickBot="1" x14ac:dyDescent="0.4">
      <c r="A14" s="71" t="s">
        <v>54</v>
      </c>
      <c r="B14" s="72"/>
      <c r="C14" s="73"/>
      <c r="D14" s="93"/>
      <c r="E14" s="94"/>
      <c r="F14" s="95"/>
      <c r="G14" s="96">
        <f>G5+G12</f>
        <v>0</v>
      </c>
      <c r="H14" s="93"/>
      <c r="I14" s="94"/>
      <c r="J14" s="95"/>
      <c r="K14" s="96">
        <f>K5+K12</f>
        <v>0</v>
      </c>
      <c r="L14" s="74"/>
      <c r="M14" s="75"/>
      <c r="N14" s="76"/>
      <c r="O14" s="77">
        <f>O5+O12</f>
        <v>0</v>
      </c>
      <c r="P14" s="74"/>
      <c r="Q14" s="75"/>
      <c r="R14" s="76"/>
      <c r="S14" s="77">
        <f>S5+S12</f>
        <v>0</v>
      </c>
      <c r="T14" s="78">
        <f>SUM(T4:T12)</f>
        <v>0</v>
      </c>
    </row>
    <row r="15" spans="1:23" ht="15.75" thickTop="1" x14ac:dyDescent="0.25"/>
    <row r="16" spans="1:23" s="21" customFormat="1" ht="21" x14ac:dyDescent="0.35"/>
    <row r="29" s="79" customFormat="1" ht="21" x14ac:dyDescent="0.35"/>
    <row r="31" ht="17.100000000000001" customHeight="1" x14ac:dyDescent="0.25"/>
    <row r="32" s="79" customFormat="1" ht="21" x14ac:dyDescent="0.35"/>
  </sheetData>
  <mergeCells count="9">
    <mergeCell ref="D7:G7"/>
    <mergeCell ref="H7:K7"/>
    <mergeCell ref="L7:O7"/>
    <mergeCell ref="P7:S7"/>
    <mergeCell ref="A2:C2"/>
    <mergeCell ref="D2:G2"/>
    <mergeCell ref="H2:K2"/>
    <mergeCell ref="L2:O2"/>
    <mergeCell ref="P2:S2"/>
  </mergeCells>
  <conditionalFormatting sqref="X4:AB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{4F3050B6-E15F-424D-A321-49767F799CDD}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3050B6-E15F-424D-A321-49767F799C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X4:AB4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1769-5B7B-4F27-B199-38A866106DD5}">
  <dimension ref="A1:W32"/>
  <sheetViews>
    <sheetView zoomScaleNormal="100" workbookViewId="0">
      <selection activeCell="S22" sqref="S22"/>
    </sheetView>
  </sheetViews>
  <sheetFormatPr defaultColWidth="8.85546875" defaultRowHeight="15" x14ac:dyDescent="0.25"/>
  <cols>
    <col min="1" max="1" width="10" style="19" customWidth="1"/>
    <col min="2" max="2" width="35.140625" style="19" customWidth="1"/>
    <col min="3" max="3" width="13.28515625" style="19" customWidth="1"/>
    <col min="4" max="6" width="8.85546875" style="19"/>
    <col min="7" max="7" width="11.42578125" style="19" customWidth="1"/>
    <col min="8" max="10" width="8.85546875" style="19"/>
    <col min="11" max="11" width="16.42578125" style="19" customWidth="1"/>
    <col min="12" max="14" width="8.85546875" style="19"/>
    <col min="15" max="15" width="15.42578125" style="19" customWidth="1"/>
    <col min="16" max="18" width="8.85546875" style="19"/>
    <col min="19" max="19" width="14" style="19" customWidth="1"/>
    <col min="20" max="20" width="13.7109375" style="19" customWidth="1"/>
    <col min="21" max="21" width="8.85546875" style="19"/>
    <col min="22" max="22" width="8.85546875" style="19" customWidth="1"/>
    <col min="23" max="23" width="8.85546875" style="19"/>
    <col min="24" max="28" width="16.85546875" style="19" customWidth="1"/>
    <col min="29" max="16384" width="8.85546875" style="19"/>
  </cols>
  <sheetData>
    <row r="1" spans="1:23" ht="17.100000000000001" customHeight="1" thickBot="1" x14ac:dyDescent="0.3"/>
    <row r="2" spans="1:23" s="21" customFormat="1" ht="22.5" thickTop="1" thickBot="1" x14ac:dyDescent="0.4">
      <c r="A2" s="174" t="s">
        <v>7</v>
      </c>
      <c r="B2" s="175"/>
      <c r="C2" s="176"/>
      <c r="D2" s="182" t="s">
        <v>57</v>
      </c>
      <c r="E2" s="188"/>
      <c r="F2" s="188"/>
      <c r="G2" s="189"/>
      <c r="H2" s="185" t="s">
        <v>58</v>
      </c>
      <c r="I2" s="186"/>
      <c r="J2" s="186"/>
      <c r="K2" s="187"/>
      <c r="L2" s="182" t="s">
        <v>59</v>
      </c>
      <c r="M2" s="183"/>
      <c r="N2" s="183"/>
      <c r="O2" s="184"/>
      <c r="P2" s="185" t="s">
        <v>60</v>
      </c>
      <c r="Q2" s="186"/>
      <c r="R2" s="186"/>
      <c r="S2" s="187"/>
      <c r="T2" s="20" t="s">
        <v>21</v>
      </c>
    </row>
    <row r="3" spans="1:23" ht="58.5" customHeight="1" x14ac:dyDescent="0.25">
      <c r="A3" s="22" t="s">
        <v>40</v>
      </c>
      <c r="B3" s="23" t="s">
        <v>41</v>
      </c>
      <c r="C3" s="23" t="s">
        <v>42</v>
      </c>
      <c r="D3" s="24" t="s">
        <v>43</v>
      </c>
      <c r="E3" s="25" t="s">
        <v>44</v>
      </c>
      <c r="F3" s="25" t="s">
        <v>45</v>
      </c>
      <c r="G3" s="26" t="s">
        <v>46</v>
      </c>
      <c r="H3" s="24" t="s">
        <v>43</v>
      </c>
      <c r="I3" s="25" t="s">
        <v>44</v>
      </c>
      <c r="J3" s="25" t="s">
        <v>45</v>
      </c>
      <c r="K3" s="26" t="s">
        <v>46</v>
      </c>
      <c r="L3" s="24" t="s">
        <v>43</v>
      </c>
      <c r="M3" s="25" t="s">
        <v>44</v>
      </c>
      <c r="N3" s="25" t="s">
        <v>45</v>
      </c>
      <c r="O3" s="26" t="s">
        <v>46</v>
      </c>
      <c r="P3" s="24" t="s">
        <v>43</v>
      </c>
      <c r="Q3" s="25" t="s">
        <v>44</v>
      </c>
      <c r="R3" s="25" t="s">
        <v>45</v>
      </c>
      <c r="S3" s="26" t="s">
        <v>46</v>
      </c>
      <c r="T3" s="27"/>
    </row>
    <row r="4" spans="1:23" ht="15.75" thickBot="1" x14ac:dyDescent="0.3">
      <c r="A4" s="28"/>
      <c r="B4" s="136"/>
      <c r="C4" s="137"/>
      <c r="D4" s="138"/>
      <c r="E4" s="139"/>
      <c r="F4" s="29">
        <f>D4*E4/3</f>
        <v>0</v>
      </c>
      <c r="G4" s="30">
        <f>(C4*D4*E4)*1.338</f>
        <v>0</v>
      </c>
      <c r="H4" s="138"/>
      <c r="I4" s="139"/>
      <c r="J4" s="29">
        <f>H4*I4/3</f>
        <v>0</v>
      </c>
      <c r="K4" s="30">
        <f>(C4*H4*I4)*1.338</f>
        <v>0</v>
      </c>
      <c r="L4" s="138"/>
      <c r="M4" s="139"/>
      <c r="N4" s="31">
        <f>L4*M4/3</f>
        <v>0</v>
      </c>
      <c r="O4" s="30">
        <f>(C4*L4*M4)*1.338</f>
        <v>0</v>
      </c>
      <c r="P4" s="138"/>
      <c r="Q4" s="139"/>
      <c r="R4" s="31">
        <f>P4*Q4/3</f>
        <v>0</v>
      </c>
      <c r="S4" s="30">
        <f>(C4*P4*Q4)*1.338</f>
        <v>0</v>
      </c>
      <c r="T4" s="32">
        <f>SUM(G4,K4,O4,S4)</f>
        <v>0</v>
      </c>
      <c r="W4" s="33"/>
    </row>
    <row r="5" spans="1:23" ht="15.75" thickBot="1" x14ac:dyDescent="0.3">
      <c r="A5" s="34"/>
      <c r="B5" s="35" t="s">
        <v>21</v>
      </c>
      <c r="C5" s="36"/>
      <c r="D5" s="37"/>
      <c r="E5" s="38"/>
      <c r="F5" s="38"/>
      <c r="G5" s="39">
        <f>SUM(G4)</f>
        <v>0</v>
      </c>
      <c r="H5" s="37"/>
      <c r="I5" s="38"/>
      <c r="J5" s="38"/>
      <c r="K5" s="39">
        <f>SUM(K4)</f>
        <v>0</v>
      </c>
      <c r="L5" s="37"/>
      <c r="M5" s="38"/>
      <c r="N5" s="38"/>
      <c r="O5" s="39">
        <f>SUM(O4)</f>
        <v>0</v>
      </c>
      <c r="P5" s="37"/>
      <c r="Q5" s="38"/>
      <c r="R5" s="38"/>
      <c r="S5" s="39">
        <f>SUM(S4)</f>
        <v>0</v>
      </c>
      <c r="T5" s="40"/>
    </row>
    <row r="6" spans="1:23" ht="16.5" thickTop="1" thickBot="1" x14ac:dyDescent="0.3">
      <c r="B6" s="41"/>
      <c r="T6" s="42"/>
    </row>
    <row r="7" spans="1:23" ht="15.75" thickTop="1" x14ac:dyDescent="0.25">
      <c r="A7" s="43"/>
      <c r="B7" s="44" t="s">
        <v>47</v>
      </c>
      <c r="C7" s="45"/>
      <c r="D7" s="171"/>
      <c r="E7" s="172"/>
      <c r="F7" s="172"/>
      <c r="G7" s="173"/>
      <c r="H7" s="171"/>
      <c r="I7" s="172"/>
      <c r="J7" s="172"/>
      <c r="K7" s="173"/>
      <c r="L7" s="171"/>
      <c r="M7" s="172"/>
      <c r="N7" s="172"/>
      <c r="O7" s="173"/>
      <c r="P7" s="171"/>
      <c r="Q7" s="172"/>
      <c r="R7" s="172"/>
      <c r="S7" s="173"/>
      <c r="T7" s="46"/>
    </row>
    <row r="8" spans="1:23" ht="45" x14ac:dyDescent="0.25">
      <c r="A8" s="47"/>
      <c r="B8" s="48" t="s">
        <v>41</v>
      </c>
      <c r="C8" s="48" t="s">
        <v>48</v>
      </c>
      <c r="D8" s="49" t="s">
        <v>49</v>
      </c>
      <c r="E8" s="50"/>
      <c r="F8" s="51"/>
      <c r="G8" s="52" t="s">
        <v>50</v>
      </c>
      <c r="H8" s="49" t="s">
        <v>49</v>
      </c>
      <c r="I8" s="50"/>
      <c r="J8" s="51"/>
      <c r="K8" s="52" t="s">
        <v>50</v>
      </c>
      <c r="L8" s="49" t="s">
        <v>49</v>
      </c>
      <c r="M8" s="50"/>
      <c r="N8" s="51"/>
      <c r="O8" s="52" t="s">
        <v>50</v>
      </c>
      <c r="P8" s="49" t="s">
        <v>49</v>
      </c>
      <c r="Q8" s="50"/>
      <c r="R8" s="51"/>
      <c r="S8" s="52" t="s">
        <v>50</v>
      </c>
      <c r="T8" s="53"/>
    </row>
    <row r="9" spans="1:23" ht="30" x14ac:dyDescent="0.25">
      <c r="A9" s="54" t="s">
        <v>51</v>
      </c>
      <c r="B9" s="134"/>
      <c r="C9" s="134"/>
      <c r="D9" s="141"/>
      <c r="E9" s="55"/>
      <c r="F9" s="56"/>
      <c r="G9" s="57">
        <f>C9*D9</f>
        <v>0</v>
      </c>
      <c r="H9" s="141"/>
      <c r="I9" s="55"/>
      <c r="J9" s="56"/>
      <c r="K9" s="57">
        <f>C9*H9</f>
        <v>0</v>
      </c>
      <c r="L9" s="141"/>
      <c r="M9" s="55"/>
      <c r="N9" s="56"/>
      <c r="O9" s="57">
        <f>C9*L9</f>
        <v>0</v>
      </c>
      <c r="P9" s="141"/>
      <c r="Q9" s="55"/>
      <c r="R9" s="56"/>
      <c r="S9" s="57">
        <f>C9*P9</f>
        <v>0</v>
      </c>
      <c r="T9" s="53">
        <f>SUM(G9,K9,O9,S9,)</f>
        <v>0</v>
      </c>
    </row>
    <row r="10" spans="1:23" ht="30" x14ac:dyDescent="0.25">
      <c r="A10" s="54" t="s">
        <v>52</v>
      </c>
      <c r="B10" s="134"/>
      <c r="C10" s="134"/>
      <c r="D10" s="141"/>
      <c r="E10" s="55"/>
      <c r="F10" s="56"/>
      <c r="G10" s="57">
        <f>C10*D10</f>
        <v>0</v>
      </c>
      <c r="H10" s="141"/>
      <c r="I10" s="55"/>
      <c r="J10" s="56"/>
      <c r="K10" s="57">
        <f>C10*H10</f>
        <v>0</v>
      </c>
      <c r="L10" s="141"/>
      <c r="M10" s="55"/>
      <c r="N10" s="56"/>
      <c r="O10" s="57">
        <f>G10*L10</f>
        <v>0</v>
      </c>
      <c r="P10" s="141"/>
      <c r="Q10" s="55"/>
      <c r="R10" s="56"/>
      <c r="S10" s="57">
        <f>K10*P10</f>
        <v>0</v>
      </c>
      <c r="T10" s="53">
        <f t="shared" ref="T10:T11" si="0">SUM(G10,K10,O10,S10,)</f>
        <v>0</v>
      </c>
    </row>
    <row r="11" spans="1:23" ht="30" x14ac:dyDescent="0.25">
      <c r="A11" s="58" t="s">
        <v>53</v>
      </c>
      <c r="B11" s="134"/>
      <c r="C11" s="134"/>
      <c r="D11" s="141"/>
      <c r="E11" s="55"/>
      <c r="F11" s="56"/>
      <c r="G11" s="57">
        <f>C11*D11</f>
        <v>0</v>
      </c>
      <c r="H11" s="141"/>
      <c r="I11" s="55"/>
      <c r="J11" s="56"/>
      <c r="K11" s="57">
        <f>C11*H11</f>
        <v>0</v>
      </c>
      <c r="L11" s="141"/>
      <c r="M11" s="55"/>
      <c r="N11" s="56"/>
      <c r="O11" s="57">
        <f>G11*L11</f>
        <v>0</v>
      </c>
      <c r="P11" s="141"/>
      <c r="Q11" s="55"/>
      <c r="R11" s="56"/>
      <c r="S11" s="57">
        <f>K11*P11</f>
        <v>0</v>
      </c>
      <c r="T11" s="53">
        <f t="shared" si="0"/>
        <v>0</v>
      </c>
    </row>
    <row r="12" spans="1:23" ht="15.75" thickBot="1" x14ac:dyDescent="0.3">
      <c r="A12" s="59" t="s">
        <v>21</v>
      </c>
      <c r="B12" s="60"/>
      <c r="C12" s="60"/>
      <c r="D12" s="61"/>
      <c r="E12" s="62"/>
      <c r="F12" s="63"/>
      <c r="G12" s="64">
        <f>SUM(G9:G11)</f>
        <v>0</v>
      </c>
      <c r="H12" s="61"/>
      <c r="I12" s="62"/>
      <c r="J12" s="63"/>
      <c r="K12" s="64">
        <f>SUM(K9:K11)</f>
        <v>0</v>
      </c>
      <c r="L12" s="61"/>
      <c r="M12" s="62"/>
      <c r="N12" s="63"/>
      <c r="O12" s="64">
        <f>SUM(O9:O11)</f>
        <v>0</v>
      </c>
      <c r="P12" s="61"/>
      <c r="Q12" s="62"/>
      <c r="R12" s="63"/>
      <c r="S12" s="64">
        <f>SUM(S9:S11)</f>
        <v>0</v>
      </c>
      <c r="T12" s="65"/>
    </row>
    <row r="13" spans="1:23" ht="16.5" thickTop="1" thickBot="1" x14ac:dyDescent="0.3">
      <c r="A13" s="66"/>
      <c r="B13" s="67"/>
      <c r="C13" s="68"/>
      <c r="D13" s="68"/>
      <c r="E13" s="68"/>
      <c r="F13" s="68"/>
      <c r="G13" s="68"/>
      <c r="H13" s="68"/>
      <c r="I13" s="68"/>
      <c r="J13" s="69"/>
      <c r="K13" s="68"/>
      <c r="L13" s="68"/>
      <c r="M13" s="68"/>
      <c r="N13" s="69"/>
      <c r="O13" s="68"/>
      <c r="P13" s="68"/>
      <c r="Q13" s="68"/>
      <c r="R13" s="69"/>
      <c r="S13" s="68"/>
      <c r="T13" s="70"/>
    </row>
    <row r="14" spans="1:23" s="21" customFormat="1" ht="22.5" thickTop="1" thickBot="1" x14ac:dyDescent="0.4">
      <c r="A14" s="71" t="s">
        <v>54</v>
      </c>
      <c r="B14" s="72"/>
      <c r="C14" s="73"/>
      <c r="D14" s="74"/>
      <c r="E14" s="75"/>
      <c r="F14" s="76"/>
      <c r="G14" s="77">
        <f>G5+G12</f>
        <v>0</v>
      </c>
      <c r="H14" s="74"/>
      <c r="I14" s="75"/>
      <c r="J14" s="76"/>
      <c r="K14" s="77">
        <f>K5+K12</f>
        <v>0</v>
      </c>
      <c r="L14" s="74"/>
      <c r="M14" s="75"/>
      <c r="N14" s="76"/>
      <c r="O14" s="77">
        <f>O5+O12</f>
        <v>0</v>
      </c>
      <c r="P14" s="74"/>
      <c r="Q14" s="75"/>
      <c r="R14" s="76"/>
      <c r="S14" s="77">
        <f>S5+S12</f>
        <v>0</v>
      </c>
      <c r="T14" s="78">
        <f>SUM(T4:T12)</f>
        <v>0</v>
      </c>
    </row>
    <row r="15" spans="1:23" ht="15.75" thickTop="1" x14ac:dyDescent="0.25"/>
    <row r="16" spans="1:23" s="21" customFormat="1" ht="21" x14ac:dyDescent="0.35"/>
    <row r="29" s="79" customFormat="1" ht="21" x14ac:dyDescent="0.35"/>
    <row r="31" ht="17.100000000000001" customHeight="1" x14ac:dyDescent="0.25"/>
    <row r="32" s="79" customFormat="1" ht="21" x14ac:dyDescent="0.35"/>
  </sheetData>
  <mergeCells count="9">
    <mergeCell ref="D7:G7"/>
    <mergeCell ref="H7:K7"/>
    <mergeCell ref="L7:O7"/>
    <mergeCell ref="P7:S7"/>
    <mergeCell ref="A2:C2"/>
    <mergeCell ref="D2:G2"/>
    <mergeCell ref="H2:K2"/>
    <mergeCell ref="L2:O2"/>
    <mergeCell ref="P2:S2"/>
  </mergeCells>
  <conditionalFormatting sqref="X4:AB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{6ECD4B2B-6A74-4089-BF9A-7D62E71A036B}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CD4B2B-6A74-4089-BF9A-7D62E71A03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X4:AB4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CA46-8611-41CF-8DC9-D3268480B54A}">
  <dimension ref="A1:O15"/>
  <sheetViews>
    <sheetView zoomScaleNormal="100" workbookViewId="0">
      <selection activeCell="L21" sqref="L21"/>
    </sheetView>
  </sheetViews>
  <sheetFormatPr defaultColWidth="8.85546875" defaultRowHeight="15" x14ac:dyDescent="0.25"/>
  <cols>
    <col min="1" max="1" width="10" style="19" customWidth="1"/>
    <col min="2" max="2" width="35.140625" style="19" customWidth="1"/>
    <col min="3" max="3" width="13.28515625" style="19" customWidth="1"/>
    <col min="4" max="6" width="8.85546875" style="19"/>
    <col min="7" max="7" width="11.42578125" style="19" customWidth="1"/>
    <col min="8" max="10" width="8.85546875" style="19"/>
    <col min="11" max="11" width="16.42578125" style="19" customWidth="1"/>
    <col min="12" max="12" width="13.7109375" style="19" customWidth="1"/>
    <col min="13" max="13" width="8.85546875" style="19"/>
    <col min="14" max="14" width="8.85546875" style="19" customWidth="1"/>
    <col min="15" max="15" width="8.85546875" style="19"/>
    <col min="16" max="20" width="16.85546875" style="19" customWidth="1"/>
    <col min="21" max="16384" width="8.85546875" style="19"/>
  </cols>
  <sheetData>
    <row r="1" spans="1:15" ht="17.100000000000001" customHeight="1" thickBot="1" x14ac:dyDescent="0.3"/>
    <row r="2" spans="1:15" s="21" customFormat="1" ht="22.5" thickTop="1" thickBot="1" x14ac:dyDescent="0.4">
      <c r="A2" s="174" t="s">
        <v>7</v>
      </c>
      <c r="B2" s="175"/>
      <c r="C2" s="176"/>
      <c r="D2" s="182" t="s">
        <v>55</v>
      </c>
      <c r="E2" s="188"/>
      <c r="F2" s="188"/>
      <c r="G2" s="189"/>
      <c r="H2" s="185" t="s">
        <v>56</v>
      </c>
      <c r="I2" s="186"/>
      <c r="J2" s="186"/>
      <c r="K2" s="187"/>
      <c r="L2" s="20" t="s">
        <v>21</v>
      </c>
    </row>
    <row r="3" spans="1:15" ht="58.5" customHeight="1" x14ac:dyDescent="0.25">
      <c r="A3" s="22" t="s">
        <v>40</v>
      </c>
      <c r="B3" s="23" t="s">
        <v>41</v>
      </c>
      <c r="C3" s="23" t="s">
        <v>42</v>
      </c>
      <c r="D3" s="24" t="s">
        <v>43</v>
      </c>
      <c r="E3" s="25" t="s">
        <v>44</v>
      </c>
      <c r="F3" s="25" t="s">
        <v>45</v>
      </c>
      <c r="G3" s="26" t="s">
        <v>46</v>
      </c>
      <c r="H3" s="24" t="s">
        <v>43</v>
      </c>
      <c r="I3" s="25" t="s">
        <v>44</v>
      </c>
      <c r="J3" s="25" t="s">
        <v>45</v>
      </c>
      <c r="K3" s="26" t="s">
        <v>46</v>
      </c>
      <c r="L3" s="27"/>
    </row>
    <row r="4" spans="1:15" ht="15.75" thickBot="1" x14ac:dyDescent="0.3">
      <c r="A4" s="28"/>
      <c r="B4" s="136"/>
      <c r="C4" s="137"/>
      <c r="D4" s="138"/>
      <c r="E4" s="139"/>
      <c r="F4" s="29">
        <f>D4*E4/3</f>
        <v>0</v>
      </c>
      <c r="G4" s="30">
        <f>(C4*D4*E4)*1.338</f>
        <v>0</v>
      </c>
      <c r="H4" s="138"/>
      <c r="I4" s="139"/>
      <c r="J4" s="29">
        <f>H4*I4/3</f>
        <v>0</v>
      </c>
      <c r="K4" s="30">
        <f>(C4*H4*I4)*1.338</f>
        <v>0</v>
      </c>
      <c r="L4" s="32">
        <f>SUM(G4,K4)</f>
        <v>0</v>
      </c>
      <c r="O4" s="33"/>
    </row>
    <row r="5" spans="1:15" ht="15.75" thickBot="1" x14ac:dyDescent="0.3">
      <c r="A5" s="34"/>
      <c r="B5" s="35" t="s">
        <v>21</v>
      </c>
      <c r="C5" s="36"/>
      <c r="D5" s="37"/>
      <c r="E5" s="38"/>
      <c r="F5" s="38"/>
      <c r="G5" s="39">
        <f>SUM(G4)</f>
        <v>0</v>
      </c>
      <c r="H5" s="37"/>
      <c r="I5" s="38"/>
      <c r="J5" s="38"/>
      <c r="K5" s="39">
        <f>SUM(K4)</f>
        <v>0</v>
      </c>
      <c r="L5" s="40"/>
    </row>
    <row r="6" spans="1:15" ht="16.5" thickTop="1" thickBot="1" x14ac:dyDescent="0.3">
      <c r="B6" s="41"/>
      <c r="L6" s="42"/>
    </row>
    <row r="7" spans="1:15" ht="15.75" thickTop="1" x14ac:dyDescent="0.25">
      <c r="A7" s="43"/>
      <c r="B7" s="44" t="s">
        <v>47</v>
      </c>
      <c r="C7" s="45"/>
      <c r="D7" s="171"/>
      <c r="E7" s="172"/>
      <c r="F7" s="172"/>
      <c r="G7" s="173"/>
      <c r="H7" s="171"/>
      <c r="I7" s="172"/>
      <c r="J7" s="172"/>
      <c r="K7" s="173"/>
      <c r="L7" s="46"/>
    </row>
    <row r="8" spans="1:15" ht="45" x14ac:dyDescent="0.25">
      <c r="A8" s="47"/>
      <c r="B8" s="48" t="s">
        <v>41</v>
      </c>
      <c r="C8" s="48" t="s">
        <v>48</v>
      </c>
      <c r="D8" s="49" t="s">
        <v>49</v>
      </c>
      <c r="E8" s="50"/>
      <c r="F8" s="51"/>
      <c r="G8" s="52" t="s">
        <v>50</v>
      </c>
      <c r="H8" s="49" t="s">
        <v>49</v>
      </c>
      <c r="I8" s="50"/>
      <c r="J8" s="51"/>
      <c r="K8" s="52" t="s">
        <v>50</v>
      </c>
      <c r="L8" s="53"/>
    </row>
    <row r="9" spans="1:15" ht="30" x14ac:dyDescent="0.25">
      <c r="A9" s="54" t="s">
        <v>51</v>
      </c>
      <c r="B9" s="134"/>
      <c r="C9" s="134"/>
      <c r="D9" s="141"/>
      <c r="E9" s="55"/>
      <c r="F9" s="56"/>
      <c r="G9" s="57">
        <f>C9*D9</f>
        <v>0</v>
      </c>
      <c r="H9" s="141"/>
      <c r="I9" s="55"/>
      <c r="J9" s="56"/>
      <c r="K9" s="57">
        <f>C9*H9</f>
        <v>0</v>
      </c>
      <c r="L9" s="53">
        <f>SUM(G9,K9)</f>
        <v>0</v>
      </c>
    </row>
    <row r="10" spans="1:15" ht="30" x14ac:dyDescent="0.25">
      <c r="A10" s="54" t="s">
        <v>52</v>
      </c>
      <c r="B10" s="134"/>
      <c r="C10" s="134"/>
      <c r="D10" s="141"/>
      <c r="E10" s="55"/>
      <c r="F10" s="56"/>
      <c r="G10" s="57">
        <f>C10*D10</f>
        <v>0</v>
      </c>
      <c r="H10" s="141"/>
      <c r="I10" s="55"/>
      <c r="J10" s="56"/>
      <c r="K10" s="57">
        <f>C10*H10</f>
        <v>0</v>
      </c>
      <c r="L10" s="53">
        <f t="shared" ref="L10:L11" si="0">SUM(G10,K10)</f>
        <v>0</v>
      </c>
    </row>
    <row r="11" spans="1:15" ht="30" x14ac:dyDescent="0.25">
      <c r="A11" s="58" t="s">
        <v>53</v>
      </c>
      <c r="B11" s="134"/>
      <c r="C11" s="134"/>
      <c r="D11" s="141"/>
      <c r="E11" s="55"/>
      <c r="F11" s="56"/>
      <c r="G11" s="57">
        <f>C11*D11</f>
        <v>0</v>
      </c>
      <c r="H11" s="141"/>
      <c r="I11" s="55"/>
      <c r="J11" s="56"/>
      <c r="K11" s="57">
        <f>C11*H11</f>
        <v>0</v>
      </c>
      <c r="L11" s="53">
        <f t="shared" si="0"/>
        <v>0</v>
      </c>
    </row>
    <row r="12" spans="1:15" ht="15.75" thickBot="1" x14ac:dyDescent="0.3">
      <c r="A12" s="59" t="s">
        <v>21</v>
      </c>
      <c r="B12" s="60"/>
      <c r="C12" s="60"/>
      <c r="D12" s="61"/>
      <c r="E12" s="62"/>
      <c r="F12" s="63"/>
      <c r="G12" s="64">
        <f>SUM(G9:G11)</f>
        <v>0</v>
      </c>
      <c r="H12" s="61"/>
      <c r="I12" s="62"/>
      <c r="J12" s="63"/>
      <c r="K12" s="64">
        <f>SUM(K9:K11)</f>
        <v>0</v>
      </c>
      <c r="L12" s="65"/>
    </row>
    <row r="13" spans="1:15" ht="16.5" thickTop="1" thickBot="1" x14ac:dyDescent="0.3">
      <c r="A13" s="66"/>
      <c r="B13" s="67"/>
      <c r="C13" s="68"/>
      <c r="D13" s="68"/>
      <c r="E13" s="68"/>
      <c r="F13" s="68"/>
      <c r="G13" s="68"/>
      <c r="H13" s="68"/>
      <c r="I13" s="68"/>
      <c r="J13" s="69"/>
      <c r="K13" s="68"/>
      <c r="L13" s="70"/>
    </row>
    <row r="14" spans="1:15" s="21" customFormat="1" ht="22.5" thickTop="1" thickBot="1" x14ac:dyDescent="0.4">
      <c r="A14" s="71" t="s">
        <v>54</v>
      </c>
      <c r="B14" s="72"/>
      <c r="C14" s="73"/>
      <c r="D14" s="74"/>
      <c r="E14" s="75"/>
      <c r="F14" s="76"/>
      <c r="G14" s="77">
        <f>G5+G12</f>
        <v>0</v>
      </c>
      <c r="H14" s="74"/>
      <c r="I14" s="75"/>
      <c r="J14" s="76"/>
      <c r="K14" s="77">
        <f>K5+K12</f>
        <v>0</v>
      </c>
      <c r="L14" s="78">
        <f>SUM(L4:L12)</f>
        <v>0</v>
      </c>
    </row>
    <row r="15" spans="1:15" ht="15.75" thickTop="1" x14ac:dyDescent="0.25"/>
  </sheetData>
  <mergeCells count="5">
    <mergeCell ref="A2:C2"/>
    <mergeCell ref="D2:G2"/>
    <mergeCell ref="H2:K2"/>
    <mergeCell ref="D7:G7"/>
    <mergeCell ref="H7:K7"/>
  </mergeCells>
  <conditionalFormatting sqref="P4:T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{AD399D61-C8DB-44B6-81FD-DA7CF8888ADF}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399D61-C8DB-44B6-81FD-DA7CF8888AD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P4:T4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Celkový rozpočet_projektu</vt:lpstr>
      <vt:lpstr>Výpočet_mzdové_náklady_2026</vt:lpstr>
      <vt:lpstr>Výpočet_mzdové_náklady_2027</vt:lpstr>
      <vt:lpstr>Výpočet_mzdové_náklady_2028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Hastrmanová</dc:creator>
  <cp:lastModifiedBy>Šárka Hastrmanová</cp:lastModifiedBy>
  <dcterms:created xsi:type="dcterms:W3CDTF">2015-06-05T18:19:34Z</dcterms:created>
  <dcterms:modified xsi:type="dcterms:W3CDTF">2026-05-12T15:07:25Z</dcterms:modified>
</cp:coreProperties>
</file>